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rishna.FRCS\AppData\Local\Microsoft\Windows\INetCache\Content.Outlook\6DYMU1LI\"/>
    </mc:Choice>
  </mc:AlternateContent>
  <bookViews>
    <workbookView xWindow="0" yWindow="0" windowWidth="23040" windowHeight="9192" activeTab="2"/>
  </bookViews>
  <sheets>
    <sheet name="Income Earned in Both periods" sheetId="4" r:id="rId1"/>
    <sheet name="Income Earned in Jan - July" sheetId="2" r:id="rId2"/>
    <sheet name="Income Earned in Aug - De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4" l="1"/>
  <c r="C11" i="4"/>
  <c r="C7" i="4"/>
  <c r="C13" i="4" l="1"/>
  <c r="C23" i="4" s="1"/>
  <c r="C34" i="4" l="1"/>
  <c r="C30" i="4"/>
  <c r="C32" i="4" s="1"/>
  <c r="C25" i="4"/>
  <c r="C28" i="4" s="1"/>
  <c r="C36" i="4"/>
  <c r="C6" i="2"/>
  <c r="C16" i="3"/>
  <c r="C10" i="3"/>
  <c r="C6" i="3"/>
  <c r="C12" i="3" s="1"/>
  <c r="C21" i="3" l="1"/>
  <c r="C32" i="3" s="1"/>
  <c r="C38" i="4"/>
  <c r="C16" i="2"/>
  <c r="C10" i="2"/>
  <c r="C12" i="2"/>
  <c r="C21" i="2" s="1"/>
  <c r="C32" i="2" s="1"/>
  <c r="C28" i="2" l="1"/>
  <c r="C23" i="2"/>
  <c r="C23" i="3"/>
  <c r="C26" i="3" s="1"/>
  <c r="C28" i="3"/>
  <c r="C30" i="3" s="1"/>
  <c r="C34" i="3"/>
  <c r="C30" i="2"/>
  <c r="C34" i="2"/>
  <c r="C36" i="3" l="1"/>
  <c r="C26" i="2" l="1"/>
  <c r="C36" i="2" s="1"/>
</calcChain>
</file>

<file path=xl/comments1.xml><?xml version="1.0" encoding="utf-8"?>
<comments xmlns="http://schemas.openxmlformats.org/spreadsheetml/2006/main">
  <authors>
    <author>Susana Tuibuca</author>
    <author>THE CEO</author>
    <author>PFATIAKI</author>
    <author>Krishneel Krishna</author>
  </authors>
  <commentList>
    <comment ref="C3" authorId="0" shapeId="0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C5" authorId="1" shapeId="0">
      <text>
        <r>
          <rPr>
            <sz val="9"/>
            <color indexed="81"/>
            <rFont val="Tahoma"/>
            <family val="2"/>
          </rPr>
          <t>Type your Salary for January - July 2020</t>
        </r>
      </text>
    </comment>
    <comment ref="C6" authorId="1" shapeId="0">
      <text>
        <r>
          <rPr>
            <sz val="9"/>
            <color indexed="81"/>
            <rFont val="Tahoma"/>
            <family val="2"/>
          </rPr>
          <t>Type your Salary for August - December 2020</t>
        </r>
      </text>
    </comment>
    <comment ref="C10" authorId="1" shapeId="0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C16" authorId="1" shapeId="0">
      <text>
        <r>
          <rPr>
            <sz val="9"/>
            <color indexed="81"/>
            <rFont val="Tahoma"/>
            <family val="2"/>
          </rPr>
          <t>Type your business net profit for January - July 2020</t>
        </r>
      </text>
    </comment>
    <comment ref="C17" authorId="1" shapeId="0">
      <text>
        <r>
          <rPr>
            <sz val="9"/>
            <color indexed="81"/>
            <rFont val="Tahoma"/>
            <family val="2"/>
          </rPr>
          <t>Type your business net profit for August - December 2020</t>
        </r>
      </text>
    </comment>
    <comment ref="C21" authorId="2" shapeId="0">
      <text>
        <r>
          <rPr>
            <sz val="9"/>
            <color indexed="81"/>
            <rFont val="Tahoma"/>
            <family val="2"/>
          </rPr>
          <t>Type total of all other income except interest and dividend earned from January to December 2020</t>
        </r>
      </text>
    </comment>
    <comment ref="C26" authorId="0" shapeId="0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C27" authorId="0" shapeId="0">
      <text>
        <r>
          <rPr>
            <sz val="9"/>
            <color indexed="81"/>
            <rFont val="Tahoma"/>
            <family val="2"/>
          </rPr>
          <t xml:space="preserve">Enter total advance tax deducted or paid in 2020
</t>
        </r>
      </text>
    </comment>
    <comment ref="C31" authorId="0" shapeId="0">
      <text>
        <r>
          <rPr>
            <sz val="9"/>
            <color indexed="81"/>
            <rFont val="Tahoma"/>
            <family val="2"/>
          </rPr>
          <t xml:space="preserve">Enter total SRT deducted as shown in the Withholding Tax Certificate issued by the employer.
</t>
        </r>
      </text>
    </comment>
    <comment ref="C35" authorId="3" shapeId="0">
      <text>
        <r>
          <rPr>
            <sz val="9"/>
            <color indexed="81"/>
            <rFont val="Tahoma"/>
            <family val="2"/>
          </rPr>
          <t xml:space="preserve">Enter total ECAL deducted as shown in the Withholding Tax Certificate issued by the employer.
</t>
        </r>
      </text>
    </comment>
  </commentList>
</comments>
</file>

<file path=xl/comments2.xml><?xml version="1.0" encoding="utf-8"?>
<comments xmlns="http://schemas.openxmlformats.org/spreadsheetml/2006/main">
  <authors>
    <author>Susana Tuibuca</author>
    <author>THE CEO</author>
    <author>PFATIAKI</author>
    <author>Krishneel Krishna</author>
  </authors>
  <commentList>
    <comment ref="C3" authorId="0" shapeId="0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C5" authorId="1" shapeId="0">
      <text>
        <r>
          <rPr>
            <sz val="9"/>
            <color indexed="81"/>
            <rFont val="Tahoma"/>
            <family val="2"/>
          </rPr>
          <t>Type your Salary for January - July 2020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C15" authorId="1" shapeId="0">
      <text>
        <r>
          <rPr>
            <sz val="9"/>
            <color indexed="81"/>
            <rFont val="Tahoma"/>
            <family val="2"/>
          </rPr>
          <t>Type your business net profit for January - July 2020</t>
        </r>
      </text>
    </comment>
    <comment ref="C19" authorId="2" shapeId="0">
      <text>
        <r>
          <rPr>
            <sz val="9"/>
            <color indexed="81"/>
            <rFont val="Tahoma"/>
            <family val="2"/>
          </rPr>
          <t>Type total of all other income except interest and dividend earned from January to December 2020</t>
        </r>
      </text>
    </comment>
    <comment ref="C24" authorId="0" shapeId="0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C25" authorId="0" shapeId="0">
      <text>
        <r>
          <rPr>
            <sz val="9"/>
            <color indexed="81"/>
            <rFont val="Tahoma"/>
            <family val="2"/>
          </rPr>
          <t xml:space="preserve">Enter total advance tax deducted or paid in 2020
</t>
        </r>
      </text>
    </comment>
    <comment ref="C29" authorId="0" shapeId="0">
      <text>
        <r>
          <rPr>
            <sz val="9"/>
            <color indexed="81"/>
            <rFont val="Tahoma"/>
            <family val="2"/>
          </rPr>
          <t xml:space="preserve">Enter total SRT deducted as shown in the Withholding Tax Certificate issued by the employer.
</t>
        </r>
      </text>
    </comment>
    <comment ref="C33" authorId="3" shapeId="0">
      <text>
        <r>
          <rPr>
            <sz val="9"/>
            <color indexed="81"/>
            <rFont val="Tahoma"/>
            <family val="2"/>
          </rPr>
          <t xml:space="preserve">Enter total ECAL deducted as shown in the Withholding Tax Certificate issued by the employer.
</t>
        </r>
      </text>
    </comment>
  </commentList>
</comments>
</file>

<file path=xl/comments3.xml><?xml version="1.0" encoding="utf-8"?>
<comments xmlns="http://schemas.openxmlformats.org/spreadsheetml/2006/main">
  <authors>
    <author>Susana Tuibuca</author>
    <author>THE CEO</author>
    <author>PFATIAKI</author>
    <author>Krishneel Krishna</author>
  </authors>
  <commentList>
    <comment ref="C3" authorId="0" shapeId="0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C5" authorId="1" shapeId="0">
      <text>
        <r>
          <rPr>
            <sz val="9"/>
            <color indexed="81"/>
            <rFont val="Tahoma"/>
            <family val="2"/>
          </rPr>
          <t>Type your Salary for August - December 2020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C15" authorId="1" shapeId="0">
      <text>
        <r>
          <rPr>
            <sz val="9"/>
            <color indexed="81"/>
            <rFont val="Tahoma"/>
            <family val="2"/>
          </rPr>
          <t>Type your business net profit for August - December 2020</t>
        </r>
      </text>
    </comment>
    <comment ref="C19" authorId="2" shapeId="0">
      <text>
        <r>
          <rPr>
            <sz val="9"/>
            <color indexed="81"/>
            <rFont val="Tahoma"/>
            <family val="2"/>
          </rPr>
          <t>Type total of all other income except interest and dividend earned from January to December 2020</t>
        </r>
      </text>
    </comment>
    <comment ref="C24" authorId="0" shapeId="0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C25" authorId="0" shapeId="0">
      <text>
        <r>
          <rPr>
            <sz val="9"/>
            <color indexed="81"/>
            <rFont val="Tahoma"/>
            <family val="2"/>
          </rPr>
          <t xml:space="preserve">Enter total advance tax deducted or paid in 2020
</t>
        </r>
      </text>
    </comment>
    <comment ref="C29" authorId="0" shapeId="0">
      <text>
        <r>
          <rPr>
            <sz val="9"/>
            <color indexed="81"/>
            <rFont val="Tahoma"/>
            <family val="2"/>
          </rPr>
          <t xml:space="preserve">Enter total SRT deducted as shown in the Withholding Tax Certificate issued by the employer.
</t>
        </r>
      </text>
    </comment>
    <comment ref="C33" authorId="3" shapeId="0">
      <text>
        <r>
          <rPr>
            <sz val="9"/>
            <color indexed="81"/>
            <rFont val="Tahoma"/>
            <family val="2"/>
          </rPr>
          <t xml:space="preserve">Enter total ECAL deducted as shown in the Withholding Tax Certificate issued by the employer.
</t>
        </r>
      </text>
    </comment>
  </commentList>
</comments>
</file>

<file path=xl/sharedStrings.xml><?xml version="1.0" encoding="utf-8"?>
<sst xmlns="http://schemas.openxmlformats.org/spreadsheetml/2006/main" count="86" uniqueCount="28">
  <si>
    <t>Residency status for income tax purposes</t>
  </si>
  <si>
    <t>R</t>
  </si>
  <si>
    <t>Employment Income</t>
  </si>
  <si>
    <t>Period 1 : January- July</t>
  </si>
  <si>
    <t>Period 2 : August -December</t>
  </si>
  <si>
    <t>Other Income</t>
  </si>
  <si>
    <t xml:space="preserve">Period : January - December </t>
  </si>
  <si>
    <t>Total Deductions</t>
  </si>
  <si>
    <t>Total Chargeable Income</t>
  </si>
  <si>
    <t>Social Responsibility Tax calculated</t>
  </si>
  <si>
    <t>Less Actual  SRT paid  during the year</t>
  </si>
  <si>
    <t>SRT Payable/(Refund)</t>
  </si>
  <si>
    <t>Environment and Climate Adaptation Levy (ECAL)</t>
  </si>
  <si>
    <t>Less ECAL paid during the year</t>
  </si>
  <si>
    <t>ECAL payable/Refund</t>
  </si>
  <si>
    <t>Total Tax and SRT Payable/(Refund)</t>
  </si>
  <si>
    <t>Less Exemptions/Deductions</t>
  </si>
  <si>
    <t>Lumpsum Payment Exemption</t>
  </si>
  <si>
    <t>Total Employment Income subject to income tax</t>
  </si>
  <si>
    <t>Total Employment Income</t>
  </si>
  <si>
    <t>Business Profit for tax purpose</t>
  </si>
  <si>
    <t>Total Profit</t>
  </si>
  <si>
    <t>Total Income Tax Calculated</t>
  </si>
  <si>
    <t>Income Tax Payable/(Refund)</t>
  </si>
  <si>
    <t>Less Actual  PAYE Tax paid  during the year</t>
  </si>
  <si>
    <t>Less Advance Tax paid  during the year</t>
  </si>
  <si>
    <t>2020 Tax Calculator for Individuals</t>
  </si>
  <si>
    <t>Income Tax Payable to FRCS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</si>
</sst>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#,##0.00_ ;[Red]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0"/>
      <name val="Arial"/>
      <family val="2"/>
    </font>
    <font>
      <sz val="12"/>
      <name val="Trebuchet MS"/>
      <family val="2"/>
    </font>
    <font>
      <b/>
      <sz val="18"/>
      <name val="Trebuchet MS"/>
      <family val="2"/>
    </font>
    <font>
      <sz val="12"/>
      <color rgb="FFFF0000"/>
      <name val="Trebuchet MS"/>
      <family val="2"/>
    </font>
    <font>
      <sz val="12"/>
      <color indexed="10"/>
      <name val="Trebuchet MS"/>
      <family val="2"/>
    </font>
    <font>
      <sz val="12"/>
      <color indexed="12"/>
      <name val="Trebuchet MS"/>
      <family val="2"/>
    </font>
    <font>
      <b/>
      <sz val="12"/>
      <color rgb="FFFF0000"/>
      <name val="Trebuchet MS"/>
      <family val="2"/>
    </font>
    <font>
      <b/>
      <sz val="12"/>
      <color indexed="10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Fill="1" applyProtection="1"/>
    <xf numFmtId="43" fontId="4" fillId="0" borderId="0" xfId="1" applyFont="1" applyFill="1" applyProtection="1"/>
    <xf numFmtId="0" fontId="4" fillId="2" borderId="0" xfId="0" applyFont="1" applyFill="1" applyProtection="1"/>
    <xf numFmtId="44" fontId="7" fillId="3" borderId="1" xfId="2" applyFont="1" applyFill="1" applyBorder="1" applyProtection="1">
      <protection locked="0"/>
    </xf>
    <xf numFmtId="0" fontId="2" fillId="4" borderId="0" xfId="0" applyFont="1" applyFill="1" applyProtection="1"/>
    <xf numFmtId="43" fontId="4" fillId="4" borderId="0" xfId="1" applyFont="1" applyFill="1" applyProtection="1"/>
    <xf numFmtId="0" fontId="4" fillId="4" borderId="0" xfId="0" applyFont="1" applyFill="1" applyProtection="1"/>
    <xf numFmtId="0" fontId="5" fillId="4" borderId="0" xfId="0" applyFont="1" applyFill="1" applyProtection="1"/>
    <xf numFmtId="43" fontId="6" fillId="4" borderId="1" xfId="1" applyFont="1" applyFill="1" applyBorder="1" applyAlignment="1" applyProtection="1">
      <alignment horizontal="center"/>
      <protection locked="0"/>
    </xf>
    <xf numFmtId="164" fontId="7" fillId="4" borderId="0" xfId="3" applyFont="1" applyFill="1" applyProtection="1">
      <protection locked="0"/>
    </xf>
    <xf numFmtId="44" fontId="7" fillId="4" borderId="0" xfId="2" applyFont="1" applyFill="1" applyBorder="1" applyProtection="1">
      <protection locked="0"/>
    </xf>
    <xf numFmtId="44" fontId="4" fillId="4" borderId="0" xfId="2" applyFont="1" applyFill="1" applyProtection="1"/>
    <xf numFmtId="44" fontId="2" fillId="4" borderId="1" xfId="2" applyFont="1" applyFill="1" applyBorder="1" applyProtection="1"/>
    <xf numFmtId="44" fontId="2" fillId="4" borderId="0" xfId="2" applyFont="1" applyFill="1" applyBorder="1" applyProtection="1"/>
    <xf numFmtId="0" fontId="2" fillId="4" borderId="0" xfId="0" applyFont="1" applyFill="1" applyBorder="1" applyProtection="1"/>
    <xf numFmtId="44" fontId="4" fillId="4" borderId="0" xfId="2" applyFont="1" applyFill="1" applyBorder="1" applyProtection="1"/>
    <xf numFmtId="0" fontId="8" fillId="4" borderId="0" xfId="0" applyFont="1" applyFill="1" applyProtection="1"/>
    <xf numFmtId="164" fontId="8" fillId="4" borderId="0" xfId="3" applyFont="1" applyFill="1" applyBorder="1" applyProtection="1"/>
    <xf numFmtId="164" fontId="4" fillId="4" borderId="0" xfId="3" applyFont="1" applyFill="1" applyBorder="1" applyProtection="1"/>
    <xf numFmtId="0" fontId="4" fillId="4" borderId="0" xfId="0" applyFont="1" applyFill="1" applyAlignment="1" applyProtection="1">
      <alignment horizontal="left" vertical="top"/>
    </xf>
    <xf numFmtId="0" fontId="6" fillId="4" borderId="0" xfId="0" applyFont="1" applyFill="1" applyProtection="1"/>
    <xf numFmtId="164" fontId="7" fillId="4" borderId="0" xfId="3" applyFont="1" applyFill="1" applyBorder="1" applyProtection="1"/>
    <xf numFmtId="165" fontId="9" fillId="4" borderId="0" xfId="2" applyNumberFormat="1" applyFont="1" applyFill="1" applyBorder="1" applyProtection="1">
      <protection locked="0"/>
    </xf>
    <xf numFmtId="44" fontId="6" fillId="4" borderId="0" xfId="2" applyFont="1" applyFill="1" applyBorder="1" applyProtection="1"/>
    <xf numFmtId="164" fontId="4" fillId="4" borderId="0" xfId="3" applyFont="1" applyFill="1" applyBorder="1" applyAlignment="1" applyProtection="1">
      <alignment horizontal="left" vertical="center"/>
    </xf>
    <xf numFmtId="0" fontId="4" fillId="4" borderId="0" xfId="0" applyFont="1" applyFill="1" applyAlignment="1" applyProtection="1">
      <alignment horizontal="left" vertical="top" wrapText="1"/>
    </xf>
    <xf numFmtId="166" fontId="10" fillId="4" borderId="0" xfId="1" applyNumberFormat="1" applyFont="1" applyFill="1" applyBorder="1" applyAlignment="1" applyProtection="1">
      <alignment horizontal="center" vertical="top" wrapText="1"/>
    </xf>
    <xf numFmtId="164" fontId="2" fillId="4" borderId="0" xfId="3" applyFont="1" applyFill="1" applyBorder="1" applyProtection="1"/>
    <xf numFmtId="0" fontId="2" fillId="3" borderId="0" xfId="0" applyFont="1" applyFill="1" applyProtection="1"/>
    <xf numFmtId="165" fontId="9" fillId="3" borderId="1" xfId="2" applyNumberFormat="1" applyFont="1" applyFill="1" applyBorder="1" applyProtection="1">
      <protection locked="0"/>
    </xf>
    <xf numFmtId="44" fontId="4" fillId="3" borderId="1" xfId="2" applyFont="1" applyFill="1" applyBorder="1" applyProtection="1">
      <protection locked="0"/>
    </xf>
    <xf numFmtId="0" fontId="6" fillId="4" borderId="0" xfId="0" applyFont="1" applyFill="1" applyAlignment="1" applyProtection="1">
      <alignment horizontal="left" vertical="top"/>
    </xf>
    <xf numFmtId="165" fontId="2" fillId="4" borderId="1" xfId="2" applyNumberFormat="1" applyFont="1" applyFill="1" applyBorder="1" applyProtection="1"/>
    <xf numFmtId="44" fontId="2" fillId="4" borderId="2" xfId="2" applyFont="1" applyFill="1" applyBorder="1" applyProtection="1"/>
    <xf numFmtId="164" fontId="4" fillId="4" borderId="0" xfId="0" applyNumberFormat="1" applyFont="1" applyFill="1" applyProtection="1"/>
  </cellXfs>
  <cellStyles count="4">
    <cellStyle name="Comma" xfId="1" builtinId="3"/>
    <cellStyle name="Comma_Inc Tax Returns1(1)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22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5</xdr:col>
      <xdr:colOff>533400</xdr:colOff>
      <xdr:row>22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20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5</xdr:col>
      <xdr:colOff>533400</xdr:colOff>
      <xdr:row>20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20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5</xdr:col>
      <xdr:colOff>533400</xdr:colOff>
      <xdr:row>20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9052560" y="482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53"/>
  <sheetViews>
    <sheetView topLeftCell="A22" workbookViewId="0">
      <selection activeCell="C5" sqref="C5"/>
    </sheetView>
  </sheetViews>
  <sheetFormatPr defaultColWidth="0" defaultRowHeight="16.2" x14ac:dyDescent="0.35"/>
  <cols>
    <col min="1" max="1" width="9.109375" style="1" customWidth="1"/>
    <col min="2" max="2" width="60" style="1" customWidth="1"/>
    <col min="3" max="3" width="19.6640625" style="2" customWidth="1"/>
    <col min="4" max="4" width="22.109375" style="1" customWidth="1"/>
    <col min="5" max="5" width="13.33203125" style="1" customWidth="1"/>
    <col min="6" max="7" width="19.33203125" style="1" customWidth="1"/>
    <col min="8" max="8" width="9.109375" style="1" customWidth="1"/>
    <col min="9" max="16384" width="0" style="1" hidden="1"/>
  </cols>
  <sheetData>
    <row r="1" spans="2:7" x14ac:dyDescent="0.35">
      <c r="B1" s="29" t="s">
        <v>26</v>
      </c>
      <c r="C1" s="6"/>
      <c r="D1" s="7"/>
      <c r="E1" s="7"/>
      <c r="F1" s="7"/>
      <c r="G1" s="7"/>
    </row>
    <row r="2" spans="2:7" ht="23.4" x14ac:dyDescent="0.45">
      <c r="B2" s="8"/>
      <c r="C2" s="6"/>
      <c r="D2" s="7"/>
      <c r="E2" s="7"/>
      <c r="F2" s="7"/>
      <c r="G2" s="7"/>
    </row>
    <row r="3" spans="2:7" x14ac:dyDescent="0.35">
      <c r="B3" s="5" t="s">
        <v>0</v>
      </c>
      <c r="C3" s="9" t="s">
        <v>1</v>
      </c>
      <c r="D3" s="7"/>
      <c r="E3" s="7"/>
      <c r="F3" s="7"/>
      <c r="G3" s="7"/>
    </row>
    <row r="4" spans="2:7" x14ac:dyDescent="0.35">
      <c r="B4" s="5" t="s">
        <v>2</v>
      </c>
      <c r="C4" s="6"/>
      <c r="D4" s="7"/>
      <c r="E4" s="10"/>
      <c r="F4" s="7"/>
      <c r="G4" s="7"/>
    </row>
    <row r="5" spans="2:7" x14ac:dyDescent="0.35">
      <c r="B5" s="7" t="s">
        <v>3</v>
      </c>
      <c r="C5" s="4"/>
      <c r="D5" s="7"/>
      <c r="E5" s="10"/>
      <c r="F5" s="7"/>
      <c r="G5" s="7"/>
    </row>
    <row r="6" spans="2:7" x14ac:dyDescent="0.35">
      <c r="B6" s="7" t="s">
        <v>4</v>
      </c>
      <c r="C6" s="4"/>
      <c r="D6" s="7"/>
      <c r="E6" s="10"/>
      <c r="F6" s="7"/>
      <c r="G6" s="7"/>
    </row>
    <row r="7" spans="2:7" x14ac:dyDescent="0.35">
      <c r="B7" s="5" t="s">
        <v>19</v>
      </c>
      <c r="C7" s="13">
        <f>SUM(C5:C6)</f>
        <v>0</v>
      </c>
      <c r="D7" s="7"/>
      <c r="E7" s="10"/>
      <c r="F7" s="7"/>
      <c r="G7" s="7"/>
    </row>
    <row r="8" spans="2:7" x14ac:dyDescent="0.35">
      <c r="B8" s="7"/>
      <c r="C8" s="11"/>
      <c r="D8" s="7"/>
      <c r="E8" s="10"/>
      <c r="F8" s="7"/>
      <c r="G8" s="7"/>
    </row>
    <row r="9" spans="2:7" x14ac:dyDescent="0.35">
      <c r="B9" s="5" t="s">
        <v>16</v>
      </c>
      <c r="C9" s="12"/>
      <c r="D9" s="7"/>
      <c r="E9" s="10"/>
      <c r="F9" s="7"/>
      <c r="G9" s="7"/>
    </row>
    <row r="10" spans="2:7" x14ac:dyDescent="0.35">
      <c r="B10" s="7" t="s">
        <v>17</v>
      </c>
      <c r="C10" s="4"/>
      <c r="D10" s="7"/>
      <c r="E10" s="10"/>
      <c r="F10" s="7"/>
      <c r="G10" s="7"/>
    </row>
    <row r="11" spans="2:7" x14ac:dyDescent="0.35">
      <c r="B11" s="5" t="s">
        <v>7</v>
      </c>
      <c r="C11" s="13">
        <f>SUM(C10:C10)</f>
        <v>0</v>
      </c>
      <c r="D11" s="7"/>
      <c r="E11" s="10"/>
      <c r="F11" s="7"/>
      <c r="G11" s="7"/>
    </row>
    <row r="12" spans="2:7" x14ac:dyDescent="0.35">
      <c r="B12" s="5"/>
      <c r="C12" s="14"/>
      <c r="D12" s="7"/>
      <c r="E12" s="10"/>
      <c r="F12" s="7"/>
      <c r="G12" s="7"/>
    </row>
    <row r="13" spans="2:7" x14ac:dyDescent="0.35">
      <c r="B13" s="5" t="s">
        <v>18</v>
      </c>
      <c r="C13" s="13">
        <f>C7-C11</f>
        <v>0</v>
      </c>
      <c r="D13" s="7"/>
      <c r="E13" s="10"/>
      <c r="F13" s="7"/>
      <c r="G13" s="7"/>
    </row>
    <row r="14" spans="2:7" x14ac:dyDescent="0.35">
      <c r="B14" s="5"/>
      <c r="C14" s="14"/>
      <c r="D14" s="7"/>
      <c r="E14" s="10"/>
      <c r="F14" s="7"/>
      <c r="G14" s="7"/>
    </row>
    <row r="15" spans="2:7" x14ac:dyDescent="0.35">
      <c r="B15" s="5" t="s">
        <v>20</v>
      </c>
      <c r="C15" s="6"/>
      <c r="D15" s="7"/>
      <c r="E15" s="10"/>
      <c r="F15" s="7"/>
      <c r="G15" s="7"/>
    </row>
    <row r="16" spans="2:7" x14ac:dyDescent="0.35">
      <c r="B16" s="7" t="s">
        <v>3</v>
      </c>
      <c r="C16" s="4"/>
      <c r="D16" s="7"/>
      <c r="E16" s="10"/>
      <c r="F16" s="7"/>
      <c r="G16" s="7"/>
    </row>
    <row r="17" spans="2:7" x14ac:dyDescent="0.35">
      <c r="B17" s="7" t="s">
        <v>4</v>
      </c>
      <c r="C17" s="4"/>
      <c r="D17" s="7"/>
      <c r="E17" s="10"/>
      <c r="F17" s="7"/>
      <c r="G17" s="7"/>
    </row>
    <row r="18" spans="2:7" x14ac:dyDescent="0.35">
      <c r="B18" s="5" t="s">
        <v>21</v>
      </c>
      <c r="C18" s="13">
        <f>SUM(C16:C17)</f>
        <v>0</v>
      </c>
      <c r="D18" s="7"/>
      <c r="E18" s="10"/>
      <c r="F18" s="7"/>
      <c r="G18" s="7"/>
    </row>
    <row r="19" spans="2:7" x14ac:dyDescent="0.35">
      <c r="B19" s="7"/>
      <c r="C19" s="12"/>
      <c r="D19" s="7"/>
      <c r="E19" s="10"/>
      <c r="F19" s="7"/>
      <c r="G19" s="7"/>
    </row>
    <row r="20" spans="2:7" x14ac:dyDescent="0.35">
      <c r="B20" s="5" t="s">
        <v>5</v>
      </c>
      <c r="C20" s="12"/>
      <c r="D20" s="7"/>
      <c r="E20" s="10"/>
      <c r="F20" s="7"/>
      <c r="G20" s="7"/>
    </row>
    <row r="21" spans="2:7" x14ac:dyDescent="0.35">
      <c r="B21" s="7" t="s">
        <v>6</v>
      </c>
      <c r="C21" s="4"/>
      <c r="D21" s="7"/>
      <c r="E21" s="10"/>
      <c r="F21" s="7"/>
      <c r="G21" s="7"/>
    </row>
    <row r="22" spans="2:7" x14ac:dyDescent="0.35">
      <c r="B22" s="15"/>
      <c r="C22" s="16"/>
      <c r="D22" s="7"/>
      <c r="E22" s="10"/>
      <c r="F22" s="7"/>
      <c r="G22" s="7"/>
    </row>
    <row r="23" spans="2:7" x14ac:dyDescent="0.35">
      <c r="B23" s="5" t="s">
        <v>8</v>
      </c>
      <c r="C23" s="13">
        <f>SUM(C13,C18,C21)</f>
        <v>0</v>
      </c>
      <c r="D23" s="17"/>
      <c r="E23" s="18"/>
      <c r="F23" s="7"/>
      <c r="G23" s="7"/>
    </row>
    <row r="24" spans="2:7" x14ac:dyDescent="0.35">
      <c r="B24" s="5" t="s">
        <v>27</v>
      </c>
      <c r="C24" s="16"/>
      <c r="D24" s="7"/>
      <c r="E24" s="7"/>
      <c r="F24" s="7"/>
      <c r="G24" s="7"/>
    </row>
    <row r="25" spans="2:7" x14ac:dyDescent="0.35">
      <c r="B25" s="7" t="s">
        <v>22</v>
      </c>
      <c r="C25" s="13">
        <f>IF(C3="R",(IF(C23&gt;1000000,(C23-1000000)*20%+193600,IF(C23&gt;500000,(C23-500000)*20%+93600,IF(C23&gt;450000,(C23-450000)*20%+83600,IF(C23&gt;400000,(C23-400000)*20%+73600,IF(C23&gt;350000,(C23-350000)*20%+63600,IF(C23&gt;300000,(C23-300000)*20%+53600,IF(C23&gt;270000,(C23-270000)*20%+47600,IF(C23&gt;50000,(C23-50000)*20%+3600,IF(C23&gt;30000,(C23-30000)*18%,0)))))))))),C23*20%)</f>
        <v>0</v>
      </c>
      <c r="D25" s="7"/>
      <c r="E25" s="19"/>
      <c r="F25" s="7"/>
      <c r="G25" s="7"/>
    </row>
    <row r="26" spans="2:7" x14ac:dyDescent="0.35">
      <c r="B26" s="20" t="s">
        <v>24</v>
      </c>
      <c r="C26" s="31"/>
      <c r="D26" s="7"/>
      <c r="E26" s="19"/>
      <c r="F26" s="7"/>
      <c r="G26" s="7"/>
    </row>
    <row r="27" spans="2:7" x14ac:dyDescent="0.35">
      <c r="B27" s="20" t="s">
        <v>25</v>
      </c>
      <c r="C27" s="31"/>
      <c r="D27" s="7"/>
      <c r="E27" s="19"/>
      <c r="F27" s="7"/>
      <c r="G27" s="7"/>
    </row>
    <row r="28" spans="2:7" x14ac:dyDescent="0.35">
      <c r="B28" s="21" t="s">
        <v>23</v>
      </c>
      <c r="C28" s="13">
        <f>C25-C26-C27</f>
        <v>0</v>
      </c>
      <c r="D28" s="7"/>
      <c r="E28" s="19"/>
      <c r="F28" s="7"/>
      <c r="G28" s="7"/>
    </row>
    <row r="29" spans="2:7" x14ac:dyDescent="0.35">
      <c r="B29" s="21"/>
      <c r="C29" s="14"/>
      <c r="D29" s="7"/>
      <c r="E29" s="19"/>
      <c r="F29" s="7"/>
      <c r="G29" s="7"/>
    </row>
    <row r="30" spans="2:7" x14ac:dyDescent="0.35">
      <c r="B30" s="7" t="s">
        <v>9</v>
      </c>
      <c r="C30" s="13">
        <f>(IF(C23&gt;1000000,(C23-1000000)*19%+124900,IF(C23&gt;500000,(C23-500000)*18%+34900,IF(C23&gt;450000,(C23-450000)*17%+26400,IF(C23&gt;400000,(C23-400000)*16%+18400,IF(C23&gt;350000,(C23-350000)*15%+10900,IF(C23&gt;300000,(C23-300000)*14%+3900,IF(C23&gt;270000,(C23-270000)*13%,0))))))))</f>
        <v>0</v>
      </c>
      <c r="D30" s="7"/>
      <c r="E30" s="19"/>
      <c r="F30" s="7"/>
      <c r="G30" s="7"/>
    </row>
    <row r="31" spans="2:7" x14ac:dyDescent="0.35">
      <c r="B31" s="20" t="s">
        <v>10</v>
      </c>
      <c r="C31" s="31"/>
      <c r="D31" s="7"/>
      <c r="E31" s="19"/>
      <c r="F31" s="7"/>
      <c r="G31" s="7"/>
    </row>
    <row r="32" spans="2:7" x14ac:dyDescent="0.35">
      <c r="B32" s="21" t="s">
        <v>11</v>
      </c>
      <c r="C32" s="33">
        <f>C30-C31</f>
        <v>0</v>
      </c>
      <c r="D32" s="20"/>
      <c r="E32" s="22"/>
      <c r="F32" s="7"/>
      <c r="G32" s="7"/>
    </row>
    <row r="33" spans="2:8" x14ac:dyDescent="0.35">
      <c r="B33" s="21"/>
      <c r="C33" s="23"/>
      <c r="D33" s="20"/>
      <c r="E33" s="22"/>
      <c r="F33" s="7"/>
      <c r="G33" s="35"/>
    </row>
    <row r="34" spans="2:8" x14ac:dyDescent="0.35">
      <c r="B34" s="7" t="s">
        <v>12</v>
      </c>
      <c r="C34" s="33">
        <f>(IF(C23&gt;1000000,(C23-1000000)*10%+73000,IF(C23&gt;500000,(C23-500000)*10%+23000,IF(C23&gt;450000,(C23-450000)*10%+18000,IF(C23&gt;400000,(C23-400000)*10%+13000,IF(C23&gt;350000,(C23-350000)*10%+8000,IF(C23&gt;300000,(C23-300000)*10%+3000,IF(C23&gt;270000,(C23-270000)*10%,0)))))))*7/12)+(IF(C23&gt;1000000,(C23-1000000)*5%+36500,IF(C23&gt;500000,(C23-500000)*5%+11500,IF(C23&gt;450000,(C23-450000)*5%+9000,IF(C23&gt;400000,(C23-400000)*5%+6500,IF(C23&gt;350000,(C23-350000)*5%+4000,IF(C23&gt;300000,(C23-300000)*5%+1500,IF(C23&gt;270000,(C23-270000)*5%,0)))))))*5/12)</f>
        <v>0</v>
      </c>
      <c r="D34" s="20"/>
      <c r="E34" s="22"/>
      <c r="F34" s="7"/>
      <c r="G34" s="7"/>
    </row>
    <row r="35" spans="2:8" x14ac:dyDescent="0.35">
      <c r="B35" s="7" t="s">
        <v>13</v>
      </c>
      <c r="C35" s="30"/>
      <c r="D35" s="20"/>
      <c r="E35" s="22"/>
      <c r="F35" s="7"/>
      <c r="G35" s="7"/>
    </row>
    <row r="36" spans="2:8" x14ac:dyDescent="0.35">
      <c r="B36" s="21" t="s">
        <v>14</v>
      </c>
      <c r="C36" s="33">
        <f>C34-C35</f>
        <v>0</v>
      </c>
      <c r="D36" s="20"/>
      <c r="E36" s="22"/>
      <c r="F36" s="7"/>
      <c r="G36" s="7"/>
    </row>
    <row r="37" spans="2:8" ht="16.8" thickBot="1" x14ac:dyDescent="0.4">
      <c r="B37" s="7"/>
      <c r="C37" s="24"/>
      <c r="D37" s="20"/>
      <c r="E37" s="25"/>
      <c r="F37" s="7"/>
      <c r="G37" s="7"/>
    </row>
    <row r="38" spans="2:8" ht="16.8" thickBot="1" x14ac:dyDescent="0.4">
      <c r="B38" s="32" t="s">
        <v>15</v>
      </c>
      <c r="C38" s="34">
        <f>C28+C32+C36</f>
        <v>0</v>
      </c>
      <c r="D38" s="20"/>
      <c r="E38" s="25"/>
      <c r="F38" s="7"/>
      <c r="G38" s="7"/>
    </row>
    <row r="39" spans="2:8" x14ac:dyDescent="0.35">
      <c r="B39" s="26"/>
      <c r="C39" s="27"/>
      <c r="D39" s="26"/>
      <c r="E39" s="28"/>
      <c r="F39" s="7"/>
      <c r="G39" s="7"/>
    </row>
    <row r="40" spans="2:8" x14ac:dyDescent="0.35">
      <c r="H40" s="3"/>
    </row>
    <row r="41" spans="2:8" x14ac:dyDescent="0.35">
      <c r="H41" s="3"/>
    </row>
    <row r="42" spans="2:8" x14ac:dyDescent="0.35">
      <c r="H42" s="3"/>
    </row>
    <row r="43" spans="2:8" x14ac:dyDescent="0.35">
      <c r="H43" s="3"/>
    </row>
    <row r="44" spans="2:8" x14ac:dyDescent="0.35">
      <c r="H44" s="3"/>
    </row>
    <row r="45" spans="2:8" x14ac:dyDescent="0.35">
      <c r="H45" s="3"/>
    </row>
    <row r="46" spans="2:8" x14ac:dyDescent="0.35">
      <c r="C46" s="1"/>
      <c r="H46" s="3"/>
    </row>
    <row r="47" spans="2:8" x14ac:dyDescent="0.35">
      <c r="C47" s="1"/>
      <c r="H47" s="3"/>
    </row>
    <row r="48" spans="2:8" x14ac:dyDescent="0.35">
      <c r="C48" s="1"/>
      <c r="H48" s="3"/>
    </row>
    <row r="49" spans="3:8" x14ac:dyDescent="0.35">
      <c r="C49" s="1"/>
      <c r="H49" s="3"/>
    </row>
    <row r="50" spans="3:8" x14ac:dyDescent="0.35">
      <c r="C50" s="1"/>
      <c r="H50" s="3"/>
    </row>
    <row r="51" spans="3:8" x14ac:dyDescent="0.35">
      <c r="C51" s="1"/>
      <c r="H51" s="3"/>
    </row>
    <row r="52" spans="3:8" x14ac:dyDescent="0.35">
      <c r="C52" s="1"/>
      <c r="H52" s="3"/>
    </row>
    <row r="53" spans="3:8" x14ac:dyDescent="0.35">
      <c r="C53" s="1"/>
      <c r="H53" s="3"/>
    </row>
  </sheetData>
  <dataValidations count="1">
    <dataValidation type="list" showInputMessage="1" showErrorMessage="1" sqref="C3">
      <formula1>"N, R"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51"/>
  <sheetViews>
    <sheetView topLeftCell="A13" workbookViewId="0">
      <selection activeCell="C5" sqref="C5"/>
    </sheetView>
  </sheetViews>
  <sheetFormatPr defaultColWidth="0" defaultRowHeight="16.2" x14ac:dyDescent="0.35"/>
  <cols>
    <col min="1" max="1" width="9.109375" style="1" customWidth="1"/>
    <col min="2" max="2" width="60" style="1" customWidth="1"/>
    <col min="3" max="3" width="19.6640625" style="2" customWidth="1"/>
    <col min="4" max="4" width="22.109375" style="1" customWidth="1"/>
    <col min="5" max="5" width="13.33203125" style="1" customWidth="1"/>
    <col min="6" max="7" width="19.33203125" style="1" customWidth="1"/>
    <col min="8" max="8" width="9.109375" style="1" customWidth="1"/>
    <col min="9" max="16384" width="0" style="1" hidden="1"/>
  </cols>
  <sheetData>
    <row r="1" spans="2:7" x14ac:dyDescent="0.35">
      <c r="B1" s="29" t="s">
        <v>26</v>
      </c>
      <c r="C1" s="6"/>
      <c r="D1" s="7"/>
      <c r="E1" s="7"/>
      <c r="F1" s="7"/>
      <c r="G1" s="7"/>
    </row>
    <row r="2" spans="2:7" ht="23.4" x14ac:dyDescent="0.45">
      <c r="B2" s="8"/>
      <c r="C2" s="6"/>
      <c r="D2" s="7"/>
      <c r="E2" s="7"/>
      <c r="F2" s="7"/>
      <c r="G2" s="7"/>
    </row>
    <row r="3" spans="2:7" x14ac:dyDescent="0.35">
      <c r="B3" s="5" t="s">
        <v>0</v>
      </c>
      <c r="C3" s="9" t="s">
        <v>1</v>
      </c>
      <c r="D3" s="7"/>
      <c r="E3" s="7"/>
      <c r="F3" s="7"/>
      <c r="G3" s="7"/>
    </row>
    <row r="4" spans="2:7" x14ac:dyDescent="0.35">
      <c r="B4" s="5" t="s">
        <v>2</v>
      </c>
      <c r="C4" s="6"/>
      <c r="D4" s="7"/>
      <c r="E4" s="10"/>
      <c r="F4" s="7"/>
      <c r="G4" s="7"/>
    </row>
    <row r="5" spans="2:7" x14ac:dyDescent="0.35">
      <c r="B5" s="7" t="s">
        <v>3</v>
      </c>
      <c r="C5" s="4"/>
      <c r="D5" s="7"/>
      <c r="E5" s="10"/>
      <c r="F5" s="7"/>
      <c r="G5" s="7"/>
    </row>
    <row r="6" spans="2:7" x14ac:dyDescent="0.35">
      <c r="B6" s="5" t="s">
        <v>19</v>
      </c>
      <c r="C6" s="13">
        <f>SUM(C5:C5)</f>
        <v>0</v>
      </c>
      <c r="D6" s="7"/>
      <c r="E6" s="10"/>
      <c r="F6" s="7"/>
      <c r="G6" s="7"/>
    </row>
    <row r="7" spans="2:7" x14ac:dyDescent="0.35">
      <c r="B7" s="7"/>
      <c r="C7" s="11"/>
      <c r="D7" s="7"/>
      <c r="E7" s="10"/>
      <c r="F7" s="7"/>
      <c r="G7" s="7"/>
    </row>
    <row r="8" spans="2:7" x14ac:dyDescent="0.35">
      <c r="B8" s="5" t="s">
        <v>16</v>
      </c>
      <c r="C8" s="12"/>
      <c r="D8" s="7"/>
      <c r="E8" s="10"/>
      <c r="F8" s="7"/>
      <c r="G8" s="7"/>
    </row>
    <row r="9" spans="2:7" x14ac:dyDescent="0.35">
      <c r="B9" s="7" t="s">
        <v>17</v>
      </c>
      <c r="C9" s="4"/>
      <c r="D9" s="7"/>
      <c r="E9" s="10"/>
      <c r="F9" s="7"/>
      <c r="G9" s="7"/>
    </row>
    <row r="10" spans="2:7" x14ac:dyDescent="0.35">
      <c r="B10" s="5" t="s">
        <v>7</v>
      </c>
      <c r="C10" s="13">
        <f>SUM(C9:C9)</f>
        <v>0</v>
      </c>
      <c r="D10" s="7"/>
      <c r="E10" s="10"/>
      <c r="F10" s="7"/>
      <c r="G10" s="7"/>
    </row>
    <row r="11" spans="2:7" x14ac:dyDescent="0.35">
      <c r="B11" s="5"/>
      <c r="C11" s="14"/>
      <c r="D11" s="7"/>
      <c r="E11" s="10"/>
      <c r="F11" s="7"/>
      <c r="G11" s="7"/>
    </row>
    <row r="12" spans="2:7" x14ac:dyDescent="0.35">
      <c r="B12" s="5" t="s">
        <v>18</v>
      </c>
      <c r="C12" s="13">
        <f>C6-C10</f>
        <v>0</v>
      </c>
      <c r="D12" s="7"/>
      <c r="E12" s="10"/>
      <c r="F12" s="7"/>
      <c r="G12" s="7"/>
    </row>
    <row r="13" spans="2:7" x14ac:dyDescent="0.35">
      <c r="B13" s="5"/>
      <c r="C13" s="14"/>
      <c r="D13" s="7"/>
      <c r="E13" s="10"/>
      <c r="F13" s="7"/>
      <c r="G13" s="7"/>
    </row>
    <row r="14" spans="2:7" x14ac:dyDescent="0.35">
      <c r="B14" s="5" t="s">
        <v>20</v>
      </c>
      <c r="C14" s="6"/>
      <c r="D14" s="7"/>
      <c r="E14" s="10"/>
      <c r="F14" s="7"/>
      <c r="G14" s="7"/>
    </row>
    <row r="15" spans="2:7" x14ac:dyDescent="0.35">
      <c r="B15" s="7" t="s">
        <v>3</v>
      </c>
      <c r="C15" s="4"/>
      <c r="D15" s="7"/>
      <c r="E15" s="10"/>
      <c r="F15" s="7"/>
      <c r="G15" s="7"/>
    </row>
    <row r="16" spans="2:7" x14ac:dyDescent="0.35">
      <c r="B16" s="5" t="s">
        <v>21</v>
      </c>
      <c r="C16" s="13">
        <f>SUM(C15:C15)</f>
        <v>0</v>
      </c>
      <c r="D16" s="7"/>
      <c r="E16" s="10"/>
      <c r="F16" s="7"/>
      <c r="G16" s="7"/>
    </row>
    <row r="17" spans="2:7" x14ac:dyDescent="0.35">
      <c r="B17" s="7"/>
      <c r="C17" s="12"/>
      <c r="D17" s="7"/>
      <c r="E17" s="10"/>
      <c r="F17" s="7"/>
      <c r="G17" s="7"/>
    </row>
    <row r="18" spans="2:7" x14ac:dyDescent="0.35">
      <c r="B18" s="5" t="s">
        <v>5</v>
      </c>
      <c r="C18" s="12"/>
      <c r="D18" s="7"/>
      <c r="E18" s="10"/>
      <c r="F18" s="7"/>
      <c r="G18" s="7"/>
    </row>
    <row r="19" spans="2:7" x14ac:dyDescent="0.35">
      <c r="B19" s="7" t="s">
        <v>6</v>
      </c>
      <c r="C19" s="4"/>
      <c r="D19" s="7"/>
      <c r="E19" s="10"/>
      <c r="F19" s="7"/>
      <c r="G19" s="7"/>
    </row>
    <row r="20" spans="2:7" x14ac:dyDescent="0.35">
      <c r="B20" s="15"/>
      <c r="C20" s="16"/>
      <c r="D20" s="7"/>
      <c r="E20" s="10"/>
      <c r="F20" s="7"/>
      <c r="G20" s="7"/>
    </row>
    <row r="21" spans="2:7" x14ac:dyDescent="0.35">
      <c r="B21" s="5" t="s">
        <v>8</v>
      </c>
      <c r="C21" s="13">
        <f>SUM(C12,C16,C19)</f>
        <v>0</v>
      </c>
      <c r="D21" s="17"/>
      <c r="E21" s="18"/>
      <c r="F21" s="7"/>
      <c r="G21" s="7"/>
    </row>
    <row r="22" spans="2:7" x14ac:dyDescent="0.35">
      <c r="B22" s="5" t="s">
        <v>27</v>
      </c>
      <c r="C22" s="16"/>
      <c r="D22" s="7"/>
      <c r="E22" s="7"/>
      <c r="F22" s="7"/>
      <c r="G22" s="7"/>
    </row>
    <row r="23" spans="2:7" x14ac:dyDescent="0.35">
      <c r="B23" s="7" t="s">
        <v>22</v>
      </c>
      <c r="C23" s="13">
        <f>IF(C3="R",(IF(C21&gt;1000000,(C21-1000000)*20%+193600,IF(C21&gt;500000,(C21-500000)*20%+93600,IF(C21&gt;450000,(C21-450000)*20%+83600,IF(C21&gt;400000,(C21-400000)*20%+73600,IF(C21&gt;350000,(C21-350000)*20%+63600,IF(C21&gt;300000,(C21-300000)*20%+53600,IF(C21&gt;270000,(C21-270000)*20%+47600,IF(C21&gt;50000,(C21-50000)*20%+3600,IF(C21&gt;30000,(C21-30000)*18%,0)))))))))),C21*20%)</f>
        <v>0</v>
      </c>
      <c r="D23" s="7"/>
      <c r="E23" s="19"/>
      <c r="F23" s="7"/>
      <c r="G23" s="7"/>
    </row>
    <row r="24" spans="2:7" x14ac:dyDescent="0.35">
      <c r="B24" s="20" t="s">
        <v>24</v>
      </c>
      <c r="C24" s="31"/>
      <c r="D24" s="7"/>
      <c r="E24" s="19"/>
      <c r="F24" s="7"/>
      <c r="G24" s="7"/>
    </row>
    <row r="25" spans="2:7" x14ac:dyDescent="0.35">
      <c r="B25" s="20" t="s">
        <v>25</v>
      </c>
      <c r="C25" s="31"/>
      <c r="D25" s="7"/>
      <c r="E25" s="19"/>
      <c r="F25" s="7"/>
      <c r="G25" s="7"/>
    </row>
    <row r="26" spans="2:7" x14ac:dyDescent="0.35">
      <c r="B26" s="21" t="s">
        <v>23</v>
      </c>
      <c r="C26" s="13">
        <f>C23-C24-C25</f>
        <v>0</v>
      </c>
      <c r="D26" s="7"/>
      <c r="E26" s="19"/>
      <c r="F26" s="7"/>
      <c r="G26" s="7"/>
    </row>
    <row r="27" spans="2:7" x14ac:dyDescent="0.35">
      <c r="B27" s="21"/>
      <c r="C27" s="14"/>
      <c r="D27" s="7"/>
      <c r="E27" s="19"/>
      <c r="F27" s="7"/>
      <c r="G27" s="7"/>
    </row>
    <row r="28" spans="2:7" x14ac:dyDescent="0.35">
      <c r="B28" s="7" t="s">
        <v>9</v>
      </c>
      <c r="C28" s="13">
        <f>(IF(C21&gt;1000000,(C21-1000000)*19%+124900,IF(C21&gt;500000,(C21-500000)*18%+34900,IF(C21&gt;450000,(C21-450000)*17%+26400,IF(C21&gt;400000,(C21-400000)*16%+18400,IF(C21&gt;350000,(C21-350000)*15%+10900,IF(C21&gt;300000,(C21-300000)*14%+3900,IF(C21&gt;270000,(C21-270000)*13%,0))))))))</f>
        <v>0</v>
      </c>
      <c r="D28" s="7"/>
      <c r="E28" s="19"/>
      <c r="F28" s="7"/>
      <c r="G28" s="7"/>
    </row>
    <row r="29" spans="2:7" x14ac:dyDescent="0.35">
      <c r="B29" s="20" t="s">
        <v>10</v>
      </c>
      <c r="C29" s="31"/>
      <c r="D29" s="7"/>
      <c r="E29" s="19"/>
      <c r="F29" s="7"/>
      <c r="G29" s="7"/>
    </row>
    <row r="30" spans="2:7" x14ac:dyDescent="0.35">
      <c r="B30" s="21" t="s">
        <v>11</v>
      </c>
      <c r="C30" s="33">
        <f>C28-C29</f>
        <v>0</v>
      </c>
      <c r="D30" s="20"/>
      <c r="E30" s="22"/>
      <c r="F30" s="7"/>
      <c r="G30" s="7"/>
    </row>
    <row r="31" spans="2:7" x14ac:dyDescent="0.35">
      <c r="B31" s="21"/>
      <c r="C31" s="23"/>
      <c r="D31" s="20"/>
      <c r="E31" s="22"/>
      <c r="F31" s="7"/>
      <c r="G31" s="7"/>
    </row>
    <row r="32" spans="2:7" x14ac:dyDescent="0.35">
      <c r="B32" s="7" t="s">
        <v>12</v>
      </c>
      <c r="C32" s="33">
        <f>(IF(C21&gt;1000000,(C21-1000000)*10%+73000,IF(C21&gt;500000,(C21-500000)*10%+23000,IF(C21&gt;450000,(C21-450000)*10%+18000,IF(C21&gt;400000,(C21-400000)*10%+13000,IF(C21&gt;350000,(C21-350000)*10%+8000,IF(C21&gt;300000,(C21-300000)*10%+3000,IF(C21&gt;270000,(C21-270000)*10%,0))))))))</f>
        <v>0</v>
      </c>
      <c r="D32" s="20"/>
      <c r="E32" s="22"/>
      <c r="F32" s="7"/>
      <c r="G32" s="7"/>
    </row>
    <row r="33" spans="2:8" x14ac:dyDescent="0.35">
      <c r="B33" s="7" t="s">
        <v>13</v>
      </c>
      <c r="C33" s="30"/>
      <c r="D33" s="20"/>
      <c r="E33" s="22"/>
      <c r="F33" s="7"/>
      <c r="G33" s="7"/>
    </row>
    <row r="34" spans="2:8" x14ac:dyDescent="0.35">
      <c r="B34" s="21" t="s">
        <v>14</v>
      </c>
      <c r="C34" s="33">
        <f>C32-C33</f>
        <v>0</v>
      </c>
      <c r="D34" s="20"/>
      <c r="E34" s="22"/>
      <c r="F34" s="7"/>
      <c r="G34" s="7"/>
    </row>
    <row r="35" spans="2:8" ht="16.8" thickBot="1" x14ac:dyDescent="0.4">
      <c r="B35" s="7"/>
      <c r="C35" s="24"/>
      <c r="D35" s="20"/>
      <c r="E35" s="25"/>
      <c r="F35" s="7"/>
      <c r="G35" s="7"/>
    </row>
    <row r="36" spans="2:8" ht="16.8" thickBot="1" x14ac:dyDescent="0.4">
      <c r="B36" s="32" t="s">
        <v>15</v>
      </c>
      <c r="C36" s="34">
        <f>C26+C30+C34</f>
        <v>0</v>
      </c>
      <c r="D36" s="20"/>
      <c r="E36" s="25"/>
      <c r="F36" s="7"/>
      <c r="G36" s="7"/>
    </row>
    <row r="37" spans="2:8" x14ac:dyDescent="0.35">
      <c r="B37" s="26"/>
      <c r="C37" s="27"/>
      <c r="D37" s="26"/>
      <c r="E37" s="28"/>
      <c r="F37" s="7"/>
      <c r="G37" s="7"/>
    </row>
    <row r="38" spans="2:8" x14ac:dyDescent="0.35">
      <c r="H38" s="3"/>
    </row>
    <row r="39" spans="2:8" x14ac:dyDescent="0.35">
      <c r="H39" s="3"/>
    </row>
    <row r="40" spans="2:8" x14ac:dyDescent="0.35">
      <c r="H40" s="3"/>
    </row>
    <row r="41" spans="2:8" x14ac:dyDescent="0.35">
      <c r="H41" s="3"/>
    </row>
    <row r="42" spans="2:8" x14ac:dyDescent="0.35">
      <c r="H42" s="3"/>
    </row>
    <row r="43" spans="2:8" x14ac:dyDescent="0.35">
      <c r="H43" s="3"/>
    </row>
    <row r="44" spans="2:8" x14ac:dyDescent="0.35">
      <c r="C44" s="1"/>
      <c r="H44" s="3"/>
    </row>
    <row r="45" spans="2:8" x14ac:dyDescent="0.35">
      <c r="C45" s="1"/>
      <c r="H45" s="3"/>
    </row>
    <row r="46" spans="2:8" x14ac:dyDescent="0.35">
      <c r="C46" s="1"/>
      <c r="H46" s="3"/>
    </row>
    <row r="47" spans="2:8" x14ac:dyDescent="0.35">
      <c r="C47" s="1"/>
      <c r="H47" s="3"/>
    </row>
    <row r="48" spans="2:8" x14ac:dyDescent="0.35">
      <c r="C48" s="1"/>
      <c r="H48" s="3"/>
    </row>
    <row r="49" spans="3:8" x14ac:dyDescent="0.35">
      <c r="C49" s="1"/>
      <c r="H49" s="3"/>
    </row>
    <row r="50" spans="3:8" x14ac:dyDescent="0.35">
      <c r="C50" s="1"/>
      <c r="H50" s="3"/>
    </row>
    <row r="51" spans="3:8" x14ac:dyDescent="0.35">
      <c r="C51" s="1"/>
      <c r="H51" s="3"/>
    </row>
  </sheetData>
  <dataValidations count="1">
    <dataValidation type="list" showInputMessage="1" showErrorMessage="1" sqref="C3">
      <formula1>"N, R"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51"/>
  <sheetViews>
    <sheetView tabSelected="1" workbookViewId="0">
      <selection activeCell="C15" sqref="C15"/>
    </sheetView>
  </sheetViews>
  <sheetFormatPr defaultColWidth="0" defaultRowHeight="16.2" x14ac:dyDescent="0.35"/>
  <cols>
    <col min="1" max="1" width="9.109375" style="1" customWidth="1"/>
    <col min="2" max="2" width="60" style="1" customWidth="1"/>
    <col min="3" max="3" width="19.6640625" style="2" customWidth="1"/>
    <col min="4" max="4" width="22.109375" style="1" customWidth="1"/>
    <col min="5" max="5" width="13.33203125" style="1" customWidth="1"/>
    <col min="6" max="7" width="19.33203125" style="1" customWidth="1"/>
    <col min="8" max="8" width="9.109375" style="1" customWidth="1"/>
    <col min="9" max="16384" width="0" style="1" hidden="1"/>
  </cols>
  <sheetData>
    <row r="1" spans="2:7" x14ac:dyDescent="0.35">
      <c r="B1" s="29" t="s">
        <v>26</v>
      </c>
      <c r="C1" s="6"/>
      <c r="D1" s="7"/>
      <c r="E1" s="7"/>
      <c r="F1" s="7"/>
      <c r="G1" s="7"/>
    </row>
    <row r="2" spans="2:7" ht="23.4" x14ac:dyDescent="0.45">
      <c r="B2" s="8"/>
      <c r="C2" s="6"/>
      <c r="D2" s="7"/>
      <c r="E2" s="7"/>
      <c r="F2" s="7"/>
      <c r="G2" s="7"/>
    </row>
    <row r="3" spans="2:7" x14ac:dyDescent="0.35">
      <c r="B3" s="5" t="s">
        <v>0</v>
      </c>
      <c r="C3" s="9" t="s">
        <v>1</v>
      </c>
      <c r="D3" s="7"/>
      <c r="E3" s="7"/>
      <c r="F3" s="7"/>
      <c r="G3" s="7"/>
    </row>
    <row r="4" spans="2:7" x14ac:dyDescent="0.35">
      <c r="B4" s="5" t="s">
        <v>2</v>
      </c>
      <c r="C4" s="6"/>
      <c r="D4" s="7"/>
      <c r="E4" s="10"/>
      <c r="F4" s="7"/>
      <c r="G4" s="7"/>
    </row>
    <row r="5" spans="2:7" x14ac:dyDescent="0.35">
      <c r="B5" s="7" t="s">
        <v>4</v>
      </c>
      <c r="C5" s="4"/>
      <c r="D5" s="7"/>
      <c r="E5" s="10"/>
      <c r="F5" s="7"/>
      <c r="G5" s="7"/>
    </row>
    <row r="6" spans="2:7" x14ac:dyDescent="0.35">
      <c r="B6" s="5" t="s">
        <v>19</v>
      </c>
      <c r="C6" s="13">
        <f>SUM(C5:C5)</f>
        <v>0</v>
      </c>
      <c r="D6" s="7"/>
      <c r="E6" s="10"/>
      <c r="F6" s="7"/>
      <c r="G6" s="7"/>
    </row>
    <row r="7" spans="2:7" x14ac:dyDescent="0.35">
      <c r="B7" s="7"/>
      <c r="C7" s="11"/>
      <c r="D7" s="7"/>
      <c r="E7" s="10"/>
      <c r="F7" s="7"/>
      <c r="G7" s="7"/>
    </row>
    <row r="8" spans="2:7" x14ac:dyDescent="0.35">
      <c r="B8" s="5" t="s">
        <v>16</v>
      </c>
      <c r="C8" s="12"/>
      <c r="D8" s="7"/>
      <c r="E8" s="10"/>
      <c r="F8" s="7"/>
      <c r="G8" s="7"/>
    </row>
    <row r="9" spans="2:7" x14ac:dyDescent="0.35">
      <c r="B9" s="7" t="s">
        <v>17</v>
      </c>
      <c r="C9" s="4"/>
      <c r="D9" s="7"/>
      <c r="E9" s="10"/>
      <c r="F9" s="7"/>
      <c r="G9" s="7"/>
    </row>
    <row r="10" spans="2:7" x14ac:dyDescent="0.35">
      <c r="B10" s="5" t="s">
        <v>7</v>
      </c>
      <c r="C10" s="13">
        <f>SUM(C9:C9)</f>
        <v>0</v>
      </c>
      <c r="D10" s="7"/>
      <c r="E10" s="10"/>
      <c r="F10" s="7"/>
      <c r="G10" s="7"/>
    </row>
    <row r="11" spans="2:7" x14ac:dyDescent="0.35">
      <c r="B11" s="5"/>
      <c r="C11" s="14"/>
      <c r="D11" s="7"/>
      <c r="E11" s="10"/>
      <c r="F11" s="7"/>
      <c r="G11" s="7"/>
    </row>
    <row r="12" spans="2:7" x14ac:dyDescent="0.35">
      <c r="B12" s="5" t="s">
        <v>18</v>
      </c>
      <c r="C12" s="13">
        <f>C6-C10</f>
        <v>0</v>
      </c>
      <c r="D12" s="7"/>
      <c r="E12" s="10"/>
      <c r="F12" s="7"/>
      <c r="G12" s="7"/>
    </row>
    <row r="13" spans="2:7" x14ac:dyDescent="0.35">
      <c r="B13" s="5"/>
      <c r="C13" s="14"/>
      <c r="D13" s="7"/>
      <c r="E13" s="10"/>
      <c r="F13" s="7"/>
      <c r="G13" s="7"/>
    </row>
    <row r="14" spans="2:7" x14ac:dyDescent="0.35">
      <c r="B14" s="5" t="s">
        <v>20</v>
      </c>
      <c r="C14" s="6"/>
      <c r="D14" s="7"/>
      <c r="E14" s="10"/>
      <c r="F14" s="7"/>
      <c r="G14" s="7"/>
    </row>
    <row r="15" spans="2:7" x14ac:dyDescent="0.35">
      <c r="B15" s="7" t="s">
        <v>4</v>
      </c>
      <c r="C15" s="4"/>
      <c r="D15" s="7"/>
      <c r="E15" s="10"/>
      <c r="F15" s="7"/>
      <c r="G15" s="7"/>
    </row>
    <row r="16" spans="2:7" x14ac:dyDescent="0.35">
      <c r="B16" s="5" t="s">
        <v>21</v>
      </c>
      <c r="C16" s="13">
        <f>SUM(C15:C15)</f>
        <v>0</v>
      </c>
      <c r="D16" s="7"/>
      <c r="E16" s="10"/>
      <c r="F16" s="7"/>
      <c r="G16" s="7"/>
    </row>
    <row r="17" spans="2:7" x14ac:dyDescent="0.35">
      <c r="B17" s="7"/>
      <c r="C17" s="12"/>
      <c r="D17" s="7"/>
      <c r="E17" s="10"/>
      <c r="F17" s="7"/>
      <c r="G17" s="7"/>
    </row>
    <row r="18" spans="2:7" x14ac:dyDescent="0.35">
      <c r="B18" s="5" t="s">
        <v>5</v>
      </c>
      <c r="C18" s="12"/>
      <c r="D18" s="7"/>
      <c r="E18" s="10"/>
      <c r="F18" s="7"/>
      <c r="G18" s="7"/>
    </row>
    <row r="19" spans="2:7" x14ac:dyDescent="0.35">
      <c r="B19" s="7" t="s">
        <v>6</v>
      </c>
      <c r="C19" s="4"/>
      <c r="D19" s="7"/>
      <c r="E19" s="10"/>
      <c r="F19" s="7"/>
      <c r="G19" s="7"/>
    </row>
    <row r="20" spans="2:7" x14ac:dyDescent="0.35">
      <c r="B20" s="15"/>
      <c r="C20" s="16"/>
      <c r="D20" s="7"/>
      <c r="E20" s="10"/>
      <c r="F20" s="7"/>
      <c r="G20" s="7"/>
    </row>
    <row r="21" spans="2:7" x14ac:dyDescent="0.35">
      <c r="B21" s="5" t="s">
        <v>8</v>
      </c>
      <c r="C21" s="13">
        <f>SUM(C12,C16,C19)</f>
        <v>0</v>
      </c>
      <c r="D21" s="17"/>
      <c r="E21" s="18"/>
      <c r="F21" s="7"/>
      <c r="G21" s="7"/>
    </row>
    <row r="22" spans="2:7" x14ac:dyDescent="0.35">
      <c r="B22" s="5" t="s">
        <v>27</v>
      </c>
      <c r="C22" s="16"/>
      <c r="D22" s="7"/>
      <c r="E22" s="7"/>
      <c r="F22" s="7"/>
      <c r="G22" s="7"/>
    </row>
    <row r="23" spans="2:7" x14ac:dyDescent="0.35">
      <c r="B23" s="7" t="s">
        <v>22</v>
      </c>
      <c r="C23" s="13">
        <f>IF(C3="R",(IF(C21&gt;1000000,(C21-1000000)*20%+193600,IF(C21&gt;500000,(C21-500000)*20%+93600,IF(C21&gt;450000,(C21-450000)*20%+83600,IF(C21&gt;400000,(C21-400000)*20%+73600,IF(C21&gt;350000,(C21-350000)*20%+63600,IF(C21&gt;300000,(C21-300000)*20%+53600,IF(C21&gt;270000,(C21-270000)*20%+47600,IF(C21&gt;50000,(C21-50000)*20%+3600,IF(C21&gt;30000,(C21-30000)*18%,0)))))))))),C21*20%)</f>
        <v>0</v>
      </c>
      <c r="D23" s="7"/>
      <c r="E23" s="19"/>
      <c r="F23" s="7"/>
      <c r="G23" s="7"/>
    </row>
    <row r="24" spans="2:7" x14ac:dyDescent="0.35">
      <c r="B24" s="20" t="s">
        <v>24</v>
      </c>
      <c r="C24" s="31"/>
      <c r="D24" s="7"/>
      <c r="E24" s="19"/>
      <c r="F24" s="7"/>
      <c r="G24" s="7"/>
    </row>
    <row r="25" spans="2:7" x14ac:dyDescent="0.35">
      <c r="B25" s="20" t="s">
        <v>25</v>
      </c>
      <c r="C25" s="31"/>
      <c r="D25" s="7"/>
      <c r="E25" s="19"/>
      <c r="F25" s="7"/>
      <c r="G25" s="7"/>
    </row>
    <row r="26" spans="2:7" x14ac:dyDescent="0.35">
      <c r="B26" s="21" t="s">
        <v>23</v>
      </c>
      <c r="C26" s="13">
        <f>C23-C24-C25</f>
        <v>0</v>
      </c>
      <c r="D26" s="7"/>
      <c r="E26" s="19"/>
      <c r="F26" s="7"/>
      <c r="G26" s="7"/>
    </row>
    <row r="27" spans="2:7" x14ac:dyDescent="0.35">
      <c r="B27" s="21"/>
      <c r="C27" s="14"/>
      <c r="D27" s="7"/>
      <c r="E27" s="19"/>
      <c r="F27" s="7"/>
      <c r="G27" s="7"/>
    </row>
    <row r="28" spans="2:7" x14ac:dyDescent="0.35">
      <c r="B28" s="7" t="s">
        <v>9</v>
      </c>
      <c r="C28" s="13">
        <f>(IF(C21&gt;1000000,(C21-1000000)*19%+124900,IF(C21&gt;500000,(C21-500000)*18%+34900,IF(C21&gt;450000,(C21-450000)*17%+26400,IF(C21&gt;400000,(C21-400000)*16%+18400,IF(C21&gt;350000,(C21-350000)*15%+10900,IF(C21&gt;300000,(C21-300000)*14%+3900,IF(C21&gt;270000,(C21-270000)*13%,0))))))))</f>
        <v>0</v>
      </c>
      <c r="D28" s="7"/>
      <c r="E28" s="19"/>
      <c r="F28" s="7"/>
      <c r="G28" s="7"/>
    </row>
    <row r="29" spans="2:7" x14ac:dyDescent="0.35">
      <c r="B29" s="20" t="s">
        <v>10</v>
      </c>
      <c r="C29" s="31"/>
      <c r="D29" s="7"/>
      <c r="E29" s="19"/>
      <c r="F29" s="7"/>
      <c r="G29" s="7"/>
    </row>
    <row r="30" spans="2:7" x14ac:dyDescent="0.35">
      <c r="B30" s="21" t="s">
        <v>11</v>
      </c>
      <c r="C30" s="33">
        <f>C28-C29</f>
        <v>0</v>
      </c>
      <c r="D30" s="20"/>
      <c r="E30" s="22"/>
      <c r="F30" s="7"/>
      <c r="G30" s="7"/>
    </row>
    <row r="31" spans="2:7" x14ac:dyDescent="0.35">
      <c r="B31" s="21"/>
      <c r="C31" s="23"/>
      <c r="D31" s="20"/>
      <c r="E31" s="22"/>
      <c r="F31" s="7"/>
      <c r="G31" s="7"/>
    </row>
    <row r="32" spans="2:7" x14ac:dyDescent="0.35">
      <c r="B32" s="7" t="s">
        <v>12</v>
      </c>
      <c r="C32" s="33">
        <f>(IF(C21&gt;1000000,(C21-1000000)*5%+36500,IF(C21&gt;500000,(C21-500000)*5%+11500,IF(C21&gt;450000,(C21-450000)*5%+9000,IF(C21&gt;400000,(C21-400000)*5%+6500,IF(C21&gt;350000,(C21-350000)*5%+4000,IF(C21&gt;300000,(C21-300000)*5%+1500,IF(C21&gt;270000,(C21-270000)*5%,0))))))))</f>
        <v>0</v>
      </c>
      <c r="D32" s="20"/>
      <c r="E32" s="22"/>
      <c r="F32" s="7"/>
      <c r="G32" s="7"/>
    </row>
    <row r="33" spans="2:8" x14ac:dyDescent="0.35">
      <c r="B33" s="7" t="s">
        <v>13</v>
      </c>
      <c r="C33" s="30"/>
      <c r="D33" s="20"/>
      <c r="E33" s="22"/>
      <c r="F33" s="7"/>
      <c r="G33" s="7"/>
    </row>
    <row r="34" spans="2:8" x14ac:dyDescent="0.35">
      <c r="B34" s="21" t="s">
        <v>14</v>
      </c>
      <c r="C34" s="33">
        <f>C32-C33</f>
        <v>0</v>
      </c>
      <c r="D34" s="20"/>
      <c r="E34" s="22"/>
      <c r="F34" s="7"/>
      <c r="G34" s="7"/>
    </row>
    <row r="35" spans="2:8" ht="16.8" thickBot="1" x14ac:dyDescent="0.4">
      <c r="B35" s="7"/>
      <c r="C35" s="24"/>
      <c r="D35" s="20"/>
      <c r="E35" s="25"/>
      <c r="F35" s="7"/>
      <c r="G35" s="7"/>
    </row>
    <row r="36" spans="2:8" ht="16.8" thickBot="1" x14ac:dyDescent="0.4">
      <c r="B36" s="32" t="s">
        <v>15</v>
      </c>
      <c r="C36" s="34">
        <f>C26+C30+C34</f>
        <v>0</v>
      </c>
      <c r="D36" s="20"/>
      <c r="E36" s="25"/>
      <c r="F36" s="7"/>
      <c r="G36" s="7"/>
    </row>
    <row r="37" spans="2:8" x14ac:dyDescent="0.35">
      <c r="B37" s="26"/>
      <c r="C37" s="27"/>
      <c r="D37" s="26"/>
      <c r="E37" s="28"/>
      <c r="F37" s="7"/>
      <c r="G37" s="7"/>
    </row>
    <row r="38" spans="2:8" x14ac:dyDescent="0.35">
      <c r="H38" s="3"/>
    </row>
    <row r="39" spans="2:8" x14ac:dyDescent="0.35">
      <c r="H39" s="3"/>
    </row>
    <row r="40" spans="2:8" x14ac:dyDescent="0.35">
      <c r="H40" s="3"/>
    </row>
    <row r="41" spans="2:8" x14ac:dyDescent="0.35">
      <c r="H41" s="3"/>
    </row>
    <row r="42" spans="2:8" x14ac:dyDescent="0.35">
      <c r="H42" s="3"/>
    </row>
    <row r="43" spans="2:8" x14ac:dyDescent="0.35">
      <c r="H43" s="3"/>
    </row>
    <row r="44" spans="2:8" x14ac:dyDescent="0.35">
      <c r="C44" s="1"/>
      <c r="H44" s="3"/>
    </row>
    <row r="45" spans="2:8" x14ac:dyDescent="0.35">
      <c r="C45" s="1"/>
      <c r="H45" s="3"/>
    </row>
    <row r="46" spans="2:8" x14ac:dyDescent="0.35">
      <c r="C46" s="1"/>
      <c r="H46" s="3"/>
    </row>
    <row r="47" spans="2:8" x14ac:dyDescent="0.35">
      <c r="C47" s="1"/>
      <c r="H47" s="3"/>
    </row>
    <row r="48" spans="2:8" x14ac:dyDescent="0.35">
      <c r="C48" s="1"/>
      <c r="H48" s="3"/>
    </row>
    <row r="49" spans="3:8" x14ac:dyDescent="0.35">
      <c r="C49" s="1"/>
      <c r="H49" s="3"/>
    </row>
    <row r="50" spans="3:8" x14ac:dyDescent="0.35">
      <c r="C50" s="1"/>
      <c r="H50" s="3"/>
    </row>
    <row r="51" spans="3:8" x14ac:dyDescent="0.35">
      <c r="C51" s="1"/>
      <c r="H51" s="3"/>
    </row>
  </sheetData>
  <dataValidations count="1">
    <dataValidation type="list" showInputMessage="1" showErrorMessage="1" sqref="C3">
      <formula1>"N, R"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Earned in Both periods</vt:lpstr>
      <vt:lpstr>Income Earned in Jan - July</vt:lpstr>
      <vt:lpstr>Income Earned in Aug - Dec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Krishneel Krishna</dc:creator>
  <cp:lastModifiedBy>Krishneel Krishna</cp:lastModifiedBy>
  <dcterms:created xsi:type="dcterms:W3CDTF">2017-08-29T02:28:25Z</dcterms:created>
  <dcterms:modified xsi:type="dcterms:W3CDTF">2021-04-21T00:57:00Z</dcterms:modified>
</cp:coreProperties>
</file>