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eo001\Desktop\"/>
    </mc:Choice>
  </mc:AlternateContent>
  <xr:revisionPtr revIDLastSave="0" documentId="13_ncr:1_{517CDB67-077E-46D6-8785-16E4E731097B}" xr6:coauthVersionLast="47" xr6:coauthVersionMax="47" xr10:uidLastSave="{00000000-0000-0000-0000-000000000000}"/>
  <bookViews>
    <workbookView xWindow="-108" yWindow="-108" windowWidth="23256" windowHeight="12576" xr2:uid="{BF69A086-1AB7-4BB3-A168-D3CEC3686D65}"/>
  </bookViews>
  <sheets>
    <sheet name="Income Earn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C11" i="1" s="1"/>
  <c r="C19" i="1" s="1"/>
  <c r="C21" i="1" s="1"/>
  <c r="C2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Susana Tuibuca</author>
    <author>Aric A. Deo</author>
    <author>THE CEO</author>
    <author>PFATIAKI</author>
  </authors>
  <commentList>
    <comment ref="C3" authorId="0" shapeId="0" xr:uid="{F7994401-B191-4515-99EA-3CC6C725FD83}">
      <text>
        <r>
          <rPr>
            <sz val="9"/>
            <color indexed="81"/>
            <rFont val="Tahoma"/>
            <family val="2"/>
          </rPr>
          <t>Select "</t>
        </r>
        <r>
          <rPr>
            <b/>
            <sz val="9"/>
            <color indexed="81"/>
            <rFont val="Tahoma"/>
            <family val="2"/>
          </rPr>
          <t>R</t>
        </r>
        <r>
          <rPr>
            <sz val="9"/>
            <color indexed="81"/>
            <rFont val="Tahoma"/>
            <family val="2"/>
          </rPr>
          <t>" for Resident or "</t>
        </r>
        <r>
          <rPr>
            <b/>
            <sz val="9"/>
            <color indexed="81"/>
            <rFont val="Tahoma"/>
            <family val="2"/>
          </rPr>
          <t>N</t>
        </r>
        <r>
          <rPr>
            <sz val="9"/>
            <color indexed="81"/>
            <rFont val="Tahoma"/>
            <family val="2"/>
          </rPr>
          <t>" for Non-Resident taxpayer</t>
        </r>
      </text>
    </comment>
    <comment ref="C5" authorId="1" shapeId="0" xr:uid="{5CE0111C-555C-413F-8BF8-6C345169FCD4}">
      <text>
        <r>
          <rPr>
            <sz val="9"/>
            <color indexed="81"/>
            <rFont val="Tahoma"/>
            <family val="2"/>
          </rPr>
          <t>Type your Salary for April - December 2024</t>
        </r>
      </text>
    </comment>
    <comment ref="C8" authorId="2" shapeId="0" xr:uid="{DCEAF1AF-2083-47BA-96D8-09044FCCECD3}">
      <text>
        <r>
          <rPr>
            <sz val="9"/>
            <color indexed="81"/>
            <rFont val="Tahoma"/>
            <family val="2"/>
          </rPr>
          <t>Type lumpsum exemption if applicable. Max is $5,000</t>
        </r>
      </text>
    </comment>
    <comment ref="C14" authorId="1" shapeId="0" xr:uid="{570648FE-7632-4BEE-919B-A9E29723E1DE}">
      <text>
        <r>
          <rPr>
            <sz val="9"/>
            <color indexed="81"/>
            <rFont val="Tahoma"/>
            <family val="2"/>
          </rPr>
          <t>Type your business net profit for January - December 2024</t>
        </r>
      </text>
    </comment>
    <comment ref="C17" authorId="3" shapeId="0" xr:uid="{BE8B9490-F304-4F09-8BFD-7B329EF9C6F3}">
      <text>
        <r>
          <rPr>
            <sz val="9"/>
            <color indexed="81"/>
            <rFont val="Tahoma"/>
            <family val="2"/>
          </rPr>
          <t xml:space="preserve">Type total of all other income except interest and dividend earned from January to December 2024
</t>
        </r>
      </text>
    </comment>
    <comment ref="C22" authorId="0" shapeId="0" xr:uid="{90D6B23A-F73B-4F8B-9685-8F7D0F1ABFB0}">
      <text>
        <r>
          <rPr>
            <sz val="9"/>
            <color indexed="81"/>
            <rFont val="Tahoma"/>
            <family val="2"/>
          </rPr>
          <t xml:space="preserve">Enter total PAYE tax deducted as shown in the Withholding Tax Certificate issued by the employer.
</t>
        </r>
      </text>
    </comment>
    <comment ref="C23" authorId="0" shapeId="0" xr:uid="{55F02465-290E-4E29-B98F-BF4413B1E493}">
      <text>
        <r>
          <rPr>
            <sz val="9"/>
            <color indexed="81"/>
            <rFont val="Tahoma"/>
            <family val="2"/>
          </rPr>
          <t xml:space="preserve">Enter total advance tax deducted or paid in 2024
</t>
        </r>
      </text>
    </comment>
  </commentList>
</comments>
</file>

<file path=xl/sharedStrings.xml><?xml version="1.0" encoding="utf-8"?>
<sst xmlns="http://schemas.openxmlformats.org/spreadsheetml/2006/main" count="19" uniqueCount="18">
  <si>
    <t>2024 Tax Calculator for Individuals</t>
  </si>
  <si>
    <t>Residency status for income tax purposes</t>
  </si>
  <si>
    <t>Employment Income</t>
  </si>
  <si>
    <t>January to December</t>
  </si>
  <si>
    <t>Less Exemptions/Deductions</t>
  </si>
  <si>
    <t>Lumpsum Payment Exemption</t>
  </si>
  <si>
    <t>Total Deductions</t>
  </si>
  <si>
    <t>Total Employment Income subject to income tax</t>
  </si>
  <si>
    <t>Business Profit for tax purpose</t>
  </si>
  <si>
    <t>Other Income</t>
  </si>
  <si>
    <t xml:space="preserve">Period : January - December </t>
  </si>
  <si>
    <t>Total Chargeable Income</t>
  </si>
  <si>
    <t>Income Tax Payable to FRCS</t>
  </si>
  <si>
    <t>Total Income Tax Calculated</t>
  </si>
  <si>
    <t>Less Actual  PAYE Tax paid  during the year</t>
  </si>
  <si>
    <t>Less Advance Tax paid  during the year</t>
  </si>
  <si>
    <t>Income Tax Payable/(Refund)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</si>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</sst>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rebuchet MS"/>
      <family val="2"/>
    </font>
    <font>
      <sz val="12"/>
      <name val="Trebuchet MS"/>
      <family val="2"/>
    </font>
    <font>
      <b/>
      <sz val="18"/>
      <name val="Trebuchet MS"/>
      <family val="2"/>
    </font>
    <font>
      <sz val="12"/>
      <color rgb="FFFF0000"/>
      <name val="Trebuchet MS"/>
      <family val="2"/>
    </font>
    <font>
      <sz val="10"/>
      <name val="Arial"/>
      <family val="2"/>
    </font>
    <font>
      <sz val="12"/>
      <color indexed="10"/>
      <name val="Trebuchet MS"/>
      <family val="2"/>
    </font>
    <font>
      <sz val="12"/>
      <color indexed="12"/>
      <name val="Trebuchet MS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4">
    <xf numFmtId="0" fontId="0" fillId="0" borderId="0" xfId="0"/>
    <xf numFmtId="0" fontId="2" fillId="2" borderId="0" xfId="0" applyFont="1" applyFill="1"/>
    <xf numFmtId="164" fontId="3" fillId="3" borderId="0" xfId="1" applyFont="1" applyFill="1" applyProtection="1"/>
    <xf numFmtId="0" fontId="3" fillId="3" borderId="0" xfId="0" applyFont="1" applyFill="1"/>
    <xf numFmtId="0" fontId="3" fillId="0" borderId="0" xfId="0" applyFont="1"/>
    <xf numFmtId="0" fontId="4" fillId="3" borderId="0" xfId="0" applyFont="1" applyFill="1"/>
    <xf numFmtId="0" fontId="2" fillId="3" borderId="0" xfId="0" applyFont="1" applyFill="1"/>
    <xf numFmtId="164" fontId="5" fillId="3" borderId="1" xfId="1" applyFont="1" applyFill="1" applyBorder="1" applyAlignment="1" applyProtection="1">
      <alignment horizontal="center"/>
      <protection locked="0"/>
    </xf>
    <xf numFmtId="43" fontId="7" fillId="3" borderId="0" xfId="3" applyFont="1" applyFill="1" applyProtection="1">
      <protection locked="0"/>
    </xf>
    <xf numFmtId="165" fontId="2" fillId="3" borderId="1" xfId="2" applyFont="1" applyFill="1" applyBorder="1" applyProtection="1"/>
    <xf numFmtId="165" fontId="7" fillId="3" borderId="0" xfId="2" applyFont="1" applyFill="1" applyBorder="1" applyProtection="1">
      <protection locked="0"/>
    </xf>
    <xf numFmtId="165" fontId="3" fillId="3" borderId="0" xfId="2" applyFont="1" applyFill="1" applyProtection="1"/>
    <xf numFmtId="165" fontId="7" fillId="2" borderId="1" xfId="2" applyFont="1" applyFill="1" applyBorder="1" applyProtection="1">
      <protection locked="0"/>
    </xf>
    <xf numFmtId="165" fontId="2" fillId="3" borderId="0" xfId="2" applyFont="1" applyFill="1" applyBorder="1" applyProtection="1"/>
    <xf numFmtId="165" fontId="3" fillId="3" borderId="0" xfId="2" applyFont="1" applyFill="1" applyBorder="1" applyProtection="1"/>
    <xf numFmtId="0" fontId="8" fillId="3" borderId="0" xfId="0" applyFont="1" applyFill="1"/>
    <xf numFmtId="43" fontId="8" fillId="3" borderId="0" xfId="3" applyFont="1" applyFill="1" applyBorder="1" applyProtection="1"/>
    <xf numFmtId="43" fontId="3" fillId="3" borderId="0" xfId="3" applyFont="1" applyFill="1" applyBorder="1" applyProtection="1"/>
    <xf numFmtId="0" fontId="3" fillId="3" borderId="0" xfId="0" applyFont="1" applyFill="1" applyAlignment="1">
      <alignment horizontal="left" vertical="top"/>
    </xf>
    <xf numFmtId="165" fontId="3" fillId="2" borderId="1" xfId="2" applyFont="1" applyFill="1" applyBorder="1" applyProtection="1">
      <protection locked="0"/>
    </xf>
    <xf numFmtId="0" fontId="5" fillId="3" borderId="0" xfId="0" applyFont="1" applyFill="1"/>
    <xf numFmtId="164" fontId="3" fillId="0" borderId="0" xfId="1" applyFont="1" applyFill="1" applyProtection="1"/>
    <xf numFmtId="0" fontId="3" fillId="4" borderId="0" xfId="0" applyFont="1" applyFill="1"/>
    <xf numFmtId="165" fontId="2" fillId="3" borderId="1" xfId="2" applyFont="1" applyFill="1" applyBorder="1" applyProtection="1">
      <protection locked="0"/>
    </xf>
  </cellXfs>
  <cellStyles count="4">
    <cellStyle name="Comma" xfId="1" builtinId="3"/>
    <cellStyle name="Comma_Inc Tax Returns1(1)" xfId="3" xr:uid="{E2CE8477-5DCB-4933-9D79-EBDCBA27E439}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533400</xdr:colOff>
      <xdr:row>18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FD02028-DEF5-45AE-8ED8-63A96CDAE6B0}"/>
            </a:ext>
          </a:extLst>
        </xdr:cNvPr>
        <xdr:cNvSpPr txBox="1"/>
      </xdr:nvSpPr>
      <xdr:spPr>
        <a:xfrm>
          <a:off x="9052560" y="3794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NZ" sz="1100"/>
        </a:p>
      </xdr:txBody>
    </xdr:sp>
    <xdr:clientData/>
  </xdr:oneCellAnchor>
  <xdr:oneCellAnchor>
    <xdr:from>
      <xdr:col>5</xdr:col>
      <xdr:colOff>533400</xdr:colOff>
      <xdr:row>18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068FE50-343E-4A6C-B1A1-2856BB07737C}"/>
            </a:ext>
          </a:extLst>
        </xdr:cNvPr>
        <xdr:cNvSpPr txBox="1"/>
      </xdr:nvSpPr>
      <xdr:spPr>
        <a:xfrm>
          <a:off x="9052560" y="3794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NZ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1ED06-954E-49D6-B3C3-3E9CA7D5257B}">
  <dimension ref="B1:H39"/>
  <sheetViews>
    <sheetView tabSelected="1" workbookViewId="0">
      <selection activeCell="C8" sqref="C8"/>
    </sheetView>
  </sheetViews>
  <sheetFormatPr defaultColWidth="0" defaultRowHeight="16.2" x14ac:dyDescent="0.35"/>
  <cols>
    <col min="1" max="1" width="9.109375" style="4" customWidth="1"/>
    <col min="2" max="2" width="60" style="4" customWidth="1"/>
    <col min="3" max="3" width="19.6640625" style="21" customWidth="1"/>
    <col min="4" max="4" width="22.109375" style="4" customWidth="1"/>
    <col min="5" max="5" width="13.33203125" style="4" customWidth="1"/>
    <col min="6" max="7" width="19.33203125" style="4" customWidth="1"/>
    <col min="8" max="8" width="9.109375" style="4" customWidth="1"/>
    <col min="9" max="16384" width="0" style="4" hidden="1"/>
  </cols>
  <sheetData>
    <row r="1" spans="2:7" x14ac:dyDescent="0.35">
      <c r="B1" s="1" t="s">
        <v>0</v>
      </c>
      <c r="C1" s="2"/>
      <c r="D1" s="3"/>
      <c r="E1" s="3"/>
      <c r="F1" s="3"/>
      <c r="G1" s="3"/>
    </row>
    <row r="2" spans="2:7" ht="23.4" x14ac:dyDescent="0.45">
      <c r="B2" s="5"/>
      <c r="C2" s="2"/>
      <c r="D2" s="3"/>
      <c r="E2" s="3"/>
      <c r="F2" s="3"/>
      <c r="G2" s="3"/>
    </row>
    <row r="3" spans="2:7" x14ac:dyDescent="0.35">
      <c r="B3" s="6" t="s">
        <v>1</v>
      </c>
      <c r="C3" s="7" t="s">
        <v>17</v>
      </c>
      <c r="D3" s="3"/>
      <c r="E3" s="3"/>
      <c r="F3" s="3"/>
      <c r="G3" s="3"/>
    </row>
    <row r="4" spans="2:7" x14ac:dyDescent="0.35">
      <c r="B4" s="6" t="s">
        <v>2</v>
      </c>
      <c r="C4" s="2"/>
      <c r="D4" s="3"/>
      <c r="E4" s="8"/>
      <c r="F4" s="3"/>
      <c r="G4" s="3"/>
    </row>
    <row r="5" spans="2:7" x14ac:dyDescent="0.35">
      <c r="B5" s="6" t="s">
        <v>3</v>
      </c>
      <c r="C5" s="23"/>
      <c r="D5" s="3"/>
      <c r="E5" s="8"/>
      <c r="F5" s="3"/>
      <c r="G5" s="3"/>
    </row>
    <row r="6" spans="2:7" x14ac:dyDescent="0.35">
      <c r="B6" s="3"/>
      <c r="C6" s="10"/>
      <c r="D6" s="3"/>
      <c r="E6" s="8"/>
      <c r="F6" s="3"/>
      <c r="G6" s="3"/>
    </row>
    <row r="7" spans="2:7" x14ac:dyDescent="0.35">
      <c r="B7" s="6" t="s">
        <v>4</v>
      </c>
      <c r="C7" s="11"/>
      <c r="D7" s="3"/>
      <c r="E7" s="8"/>
      <c r="F7" s="3"/>
      <c r="G7" s="3"/>
    </row>
    <row r="8" spans="2:7" x14ac:dyDescent="0.35">
      <c r="B8" s="3" t="s">
        <v>5</v>
      </c>
      <c r="C8" s="12"/>
      <c r="D8" s="3"/>
      <c r="E8" s="8"/>
      <c r="F8" s="3"/>
      <c r="G8" s="3"/>
    </row>
    <row r="9" spans="2:7" x14ac:dyDescent="0.35">
      <c r="B9" s="6" t="s">
        <v>6</v>
      </c>
      <c r="C9" s="9">
        <f>SUM(C8:C8)</f>
        <v>0</v>
      </c>
      <c r="D9" s="3"/>
      <c r="E9" s="8"/>
      <c r="F9" s="3"/>
      <c r="G9" s="3"/>
    </row>
    <row r="10" spans="2:7" x14ac:dyDescent="0.35">
      <c r="B10" s="6"/>
      <c r="C10" s="13"/>
      <c r="D10" s="3"/>
      <c r="E10" s="8"/>
      <c r="F10" s="3"/>
      <c r="G10" s="3"/>
    </row>
    <row r="11" spans="2:7" x14ac:dyDescent="0.35">
      <c r="B11" s="6" t="s">
        <v>7</v>
      </c>
      <c r="C11" s="9">
        <f>C5-C9</f>
        <v>0</v>
      </c>
      <c r="D11" s="3"/>
      <c r="E11" s="8"/>
      <c r="F11" s="3"/>
      <c r="G11" s="3"/>
    </row>
    <row r="12" spans="2:7" x14ac:dyDescent="0.35">
      <c r="B12" s="6"/>
      <c r="C12" s="13"/>
      <c r="D12" s="3"/>
      <c r="E12" s="8"/>
      <c r="F12" s="3"/>
      <c r="G12" s="3"/>
    </row>
    <row r="13" spans="2:7" x14ac:dyDescent="0.35">
      <c r="B13" s="6" t="s">
        <v>8</v>
      </c>
      <c r="C13" s="2"/>
      <c r="D13" s="3"/>
      <c r="E13" s="8"/>
      <c r="F13" s="3"/>
      <c r="G13" s="3"/>
    </row>
    <row r="14" spans="2:7" x14ac:dyDescent="0.35">
      <c r="B14" s="6" t="s">
        <v>3</v>
      </c>
      <c r="C14" s="23"/>
      <c r="D14" s="3"/>
      <c r="E14" s="8"/>
      <c r="F14" s="3"/>
      <c r="G14" s="3"/>
    </row>
    <row r="15" spans="2:7" x14ac:dyDescent="0.35">
      <c r="B15" s="3"/>
      <c r="C15" s="11"/>
      <c r="D15" s="3"/>
      <c r="E15" s="8"/>
      <c r="F15" s="3"/>
      <c r="G15" s="3"/>
    </row>
    <row r="16" spans="2:7" x14ac:dyDescent="0.35">
      <c r="B16" s="6" t="s">
        <v>9</v>
      </c>
      <c r="C16" s="11"/>
      <c r="D16" s="3"/>
      <c r="E16" s="8"/>
      <c r="F16" s="3"/>
      <c r="G16" s="3"/>
    </row>
    <row r="17" spans="2:8" x14ac:dyDescent="0.35">
      <c r="B17" s="3" t="s">
        <v>10</v>
      </c>
      <c r="C17" s="12">
        <v>0</v>
      </c>
      <c r="D17" s="3"/>
      <c r="E17" s="8"/>
      <c r="F17" s="3"/>
      <c r="G17" s="3"/>
    </row>
    <row r="18" spans="2:8" x14ac:dyDescent="0.35">
      <c r="B18" s="6"/>
      <c r="C18" s="14"/>
      <c r="D18" s="3"/>
      <c r="E18" s="8"/>
      <c r="F18" s="3"/>
      <c r="G18" s="3"/>
    </row>
    <row r="19" spans="2:8" x14ac:dyDescent="0.35">
      <c r="B19" s="6" t="s">
        <v>11</v>
      </c>
      <c r="C19" s="9">
        <f>SUM(C11,C14,C17)</f>
        <v>0</v>
      </c>
      <c r="D19" s="15"/>
      <c r="E19" s="16"/>
      <c r="F19" s="3"/>
      <c r="G19" s="3"/>
    </row>
    <row r="20" spans="2:8" x14ac:dyDescent="0.35">
      <c r="B20" s="6" t="s">
        <v>12</v>
      </c>
      <c r="C20" s="14"/>
      <c r="D20" s="3"/>
      <c r="E20" s="3"/>
      <c r="F20" s="3"/>
      <c r="G20" s="3"/>
    </row>
    <row r="21" spans="2:8" x14ac:dyDescent="0.35">
      <c r="B21" s="3" t="s">
        <v>13</v>
      </c>
      <c r="C21" s="9">
        <f>IF(C3="R",(IF(C19&gt;1000000,(C19-1000000)*39%+318500,IF(C19&gt;500000,(C19-500000)*38%+128500,IF(C19&gt;450000,(C19-450000)*37%+110000,IF(C19&gt;400000,(C19-400000)*36%+92000,IF(C19&gt;350000,(C19-350000)*35%+74500,IF(C19&gt;300000,(C19-300000)*34%+57500,IF(C19&gt;270000,(C19-270000)*33%+47600,IF(C19&gt;50000,(C19-50000)*20%+3600,IF(C19&gt;30000,(C19-30000)*18%,0)))))))))),IF(C3="N",(IF(C19&gt;1000000,(C19-1000000)*39%+324900,IF(C19&gt;500000,(C19-500000)*38%+134900,IF(C19&gt;450000,(C19-450000)*37%+116400,IF(C19&gt;400000,(C19-400000)*36%+98400,IF(C19&gt;350000,(C19-350000)*35%+80900,IF(C19&gt;300000,(C19-300000)*34%+63900,IF(C19&gt;270000,(C19-270000)*33%+54000,IF(C19&gt;50000,(C19-50000)*20%+10000,IF(C19&gt;30000,(C19-30000)*20%+6000,C19*20%))))))))))))</f>
        <v>0</v>
      </c>
      <c r="D21" s="3"/>
      <c r="E21" s="17"/>
      <c r="F21" s="3"/>
      <c r="G21" s="3"/>
    </row>
    <row r="22" spans="2:8" x14ac:dyDescent="0.35">
      <c r="B22" s="18" t="s">
        <v>14</v>
      </c>
      <c r="C22" s="19"/>
      <c r="D22" s="3"/>
      <c r="E22" s="17"/>
      <c r="F22" s="3"/>
      <c r="G22" s="3"/>
    </row>
    <row r="23" spans="2:8" x14ac:dyDescent="0.35">
      <c r="B23" s="18" t="s">
        <v>15</v>
      </c>
      <c r="C23" s="19"/>
      <c r="D23" s="3"/>
      <c r="E23" s="17"/>
      <c r="F23" s="3"/>
      <c r="G23" s="3"/>
    </row>
    <row r="24" spans="2:8" x14ac:dyDescent="0.35">
      <c r="B24" s="20" t="s">
        <v>16</v>
      </c>
      <c r="C24" s="9">
        <f>C21-C22-C23</f>
        <v>0</v>
      </c>
      <c r="D24" s="3"/>
      <c r="E24" s="17"/>
      <c r="F24" s="3"/>
      <c r="G24" s="3"/>
    </row>
    <row r="25" spans="2:8" x14ac:dyDescent="0.35">
      <c r="B25" s="20"/>
      <c r="C25" s="13"/>
      <c r="D25" s="3"/>
      <c r="E25" s="17"/>
      <c r="F25" s="3"/>
      <c r="G25" s="3"/>
    </row>
    <row r="26" spans="2:8" x14ac:dyDescent="0.35">
      <c r="H26" s="22"/>
    </row>
    <row r="27" spans="2:8" x14ac:dyDescent="0.35">
      <c r="H27" s="22"/>
    </row>
    <row r="28" spans="2:8" x14ac:dyDescent="0.35">
      <c r="H28" s="22"/>
    </row>
    <row r="29" spans="2:8" x14ac:dyDescent="0.35">
      <c r="H29" s="22"/>
    </row>
    <row r="30" spans="2:8" x14ac:dyDescent="0.35">
      <c r="H30" s="22"/>
    </row>
    <row r="31" spans="2:8" x14ac:dyDescent="0.35">
      <c r="H31" s="22"/>
    </row>
    <row r="32" spans="2:8" x14ac:dyDescent="0.35">
      <c r="C32" s="4"/>
      <c r="H32" s="22"/>
    </row>
    <row r="33" spans="3:8" x14ac:dyDescent="0.35">
      <c r="C33" s="4"/>
      <c r="H33" s="22"/>
    </row>
    <row r="34" spans="3:8" x14ac:dyDescent="0.35">
      <c r="C34" s="4"/>
      <c r="H34" s="22"/>
    </row>
    <row r="35" spans="3:8" x14ac:dyDescent="0.35">
      <c r="C35" s="4"/>
      <c r="H35" s="22"/>
    </row>
    <row r="36" spans="3:8" x14ac:dyDescent="0.35">
      <c r="C36" s="4"/>
      <c r="H36" s="22"/>
    </row>
    <row r="37" spans="3:8" x14ac:dyDescent="0.35">
      <c r="C37" s="4"/>
      <c r="H37" s="22"/>
    </row>
    <row r="38" spans="3:8" x14ac:dyDescent="0.35">
      <c r="C38" s="4"/>
      <c r="H38" s="22"/>
    </row>
    <row r="39" spans="3:8" x14ac:dyDescent="0.35">
      <c r="C39" s="4"/>
      <c r="H39" s="22"/>
    </row>
  </sheetData>
  <sheetProtection algorithmName="SHA-512" hashValue="4bNUxBnNTCf9h83o2JWPTX5vrQ+zwWErDJx0KOs3Ox8C/zw4NvfBwsD9u3aHAhQl8/SG4sEklILQ/rOT/5+Kkg==" saltValue="ZcFP+A7mjPtNtZVz4/iHCQ==" spinCount="100000" sheet="1" objects="1" scenarios="1"/>
  <dataValidations count="1">
    <dataValidation type="list" showInputMessage="1" showErrorMessage="1" sqref="C3" xr:uid="{B16709A8-136A-4630-A9FD-27DB4D9D1323}">
      <formula1>"N, R"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&amp;R@Aric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Earned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Aric A. Deo</dc:creator>
  <cp:lastModifiedBy>Aric A. Deo</cp:lastModifiedBy>
  <cp:lastPrinted>2023-11-22T20:32:31Z</cp:lastPrinted>
  <dcterms:created xsi:type="dcterms:W3CDTF">2023-11-21T23:22:13Z</dcterms:created>
  <dcterms:modified xsi:type="dcterms:W3CDTF">2023-11-23T21:55:19Z</dcterms:modified>
</cp:coreProperties>
</file>