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020" windowHeight="11895"/>
  </bookViews>
  <sheets>
    <sheet name="P &amp; L " sheetId="1" r:id="rId1"/>
    <sheet name="Bal Sheet" sheetId="2" r:id="rId2"/>
    <sheet name="Dep Schedule" sheetId="3" r:id="rId3"/>
  </sheets>
  <calcPr calcId="144525"/>
</workbook>
</file>

<file path=xl/calcChain.xml><?xml version="1.0" encoding="utf-8"?>
<calcChain xmlns="http://schemas.openxmlformats.org/spreadsheetml/2006/main">
  <c r="L9" i="3" l="1"/>
  <c r="L10" i="3"/>
  <c r="L11" i="3"/>
  <c r="L12" i="3"/>
  <c r="L13" i="3"/>
  <c r="L8" i="3"/>
  <c r="L7" i="3"/>
  <c r="K13" i="3"/>
  <c r="K10" i="3"/>
  <c r="K11" i="3"/>
  <c r="K12" i="3"/>
  <c r="K9" i="3"/>
  <c r="K7" i="3"/>
  <c r="K8" i="3"/>
  <c r="J13" i="3"/>
  <c r="I13" i="3"/>
  <c r="C13" i="3"/>
  <c r="I12" i="3" l="1"/>
  <c r="I11" i="3" l="1"/>
  <c r="I10" i="3"/>
  <c r="I9" i="3"/>
  <c r="I8" i="3"/>
  <c r="I7" i="3"/>
  <c r="F44" i="2"/>
  <c r="D44" i="2"/>
  <c r="F42" i="2"/>
  <c r="D42" i="2"/>
  <c r="F35" i="2"/>
  <c r="D35" i="2"/>
  <c r="F37" i="2"/>
  <c r="D37" i="2"/>
  <c r="F34" i="2"/>
  <c r="D34" i="2"/>
  <c r="F29" i="2"/>
  <c r="D29" i="2"/>
  <c r="F21" i="2"/>
  <c r="D21" i="2"/>
  <c r="F20" i="2"/>
  <c r="D20" i="2"/>
  <c r="F19" i="2"/>
  <c r="D19" i="2"/>
  <c r="F13" i="2"/>
  <c r="D13" i="2"/>
  <c r="D15" i="1"/>
  <c r="D16" i="1"/>
  <c r="D18" i="1"/>
  <c r="D20" i="1"/>
  <c r="D24" i="1"/>
  <c r="D26" i="1"/>
  <c r="D37" i="1"/>
  <c r="D42" i="1"/>
  <c r="D47" i="1"/>
  <c r="D48" i="1" s="1"/>
  <c r="D50" i="1" s="1"/>
  <c r="B50" i="1"/>
  <c r="B48" i="1"/>
  <c r="B47" i="1"/>
  <c r="B42" i="1"/>
  <c r="B37" i="1"/>
  <c r="B26" i="1"/>
  <c r="B24" i="1"/>
  <c r="B20" i="1"/>
  <c r="B18" i="1"/>
  <c r="B16" i="1"/>
  <c r="B15" i="1"/>
</calcChain>
</file>

<file path=xl/sharedStrings.xml><?xml version="1.0" encoding="utf-8"?>
<sst xmlns="http://schemas.openxmlformats.org/spreadsheetml/2006/main" count="151" uniqueCount="120">
  <si>
    <t xml:space="preserve"> SAMPLE PROFIT &amp; LOSS STATEMENT </t>
  </si>
  <si>
    <t>OF RESTAURANT &amp; BAR  BUSINESS</t>
  </si>
  <si>
    <t xml:space="preserve">FOR THE YEAR ENDED 31ST DECEMBER 2013 </t>
  </si>
  <si>
    <t xml:space="preserve">SCHEDULE 1 </t>
  </si>
  <si>
    <t>NOTES</t>
  </si>
  <si>
    <t>Sales</t>
  </si>
  <si>
    <t>COST OF GOODS SOLD</t>
  </si>
  <si>
    <t xml:space="preserve">Opening Stock </t>
  </si>
  <si>
    <t>Add: Net Purchases</t>
  </si>
  <si>
    <t xml:space="preserve">Purchases 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</si>
  <si>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Purchases Returns </t>
    </r>
  </si>
  <si>
    <t xml:space="preserve">Add: Net Purchases </t>
  </si>
  <si>
    <t>Cost Goods Available For Sale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</si>
  <si>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Closing Stock </t>
    </r>
  </si>
  <si>
    <t xml:space="preserve">LESS: COST OF GOODS SOLD </t>
  </si>
  <si>
    <t xml:space="preserve">GROSS PROFIT </t>
  </si>
  <si>
    <t xml:space="preserve">OTHER INCOME </t>
  </si>
  <si>
    <t>Proceeds From Sale of Fixed Assets</t>
  </si>
  <si>
    <t>TOTAL OTHER INCOME</t>
  </si>
  <si>
    <t>TOTAL INCOME</t>
  </si>
  <si>
    <r>
      <rPr>
        <b/>
        <i/>
        <sz val="11"/>
        <color theme="1"/>
        <rFont val="Calibri"/>
        <family val="2"/>
        <scheme val="minor"/>
      </rPr>
      <t>LESS:</t>
    </r>
    <r>
      <rPr>
        <b/>
        <sz val="11"/>
        <color theme="1"/>
        <rFont val="Calibri"/>
        <family val="2"/>
        <scheme val="minor"/>
      </rPr>
      <t xml:space="preserve"> EXPENSES</t>
    </r>
  </si>
  <si>
    <t>OPERATING EXPENSES</t>
  </si>
  <si>
    <t xml:space="preserve">Salaries and Wages </t>
  </si>
  <si>
    <t>Gas</t>
  </si>
  <si>
    <t>FNPF</t>
  </si>
  <si>
    <r>
      <t xml:space="preserve">Depreciation </t>
    </r>
    <r>
      <rPr>
        <i/>
        <sz val="10"/>
        <color theme="1"/>
        <rFont val="Calibri"/>
        <family val="2"/>
        <scheme val="minor"/>
      </rPr>
      <t>(For assets used in business)</t>
    </r>
  </si>
  <si>
    <r>
      <t xml:space="preserve">Rent </t>
    </r>
    <r>
      <rPr>
        <i/>
        <sz val="11"/>
        <color theme="1"/>
        <rFont val="Calibri"/>
        <family val="2"/>
        <scheme val="minor"/>
      </rPr>
      <t>(If renting)</t>
    </r>
  </si>
  <si>
    <t>Business Licence</t>
  </si>
  <si>
    <t>TOTAL OPERATING EXPENSES</t>
  </si>
  <si>
    <t>FINANCIAL EXPENSES</t>
  </si>
  <si>
    <t>Bank Charges</t>
  </si>
  <si>
    <t>Interest</t>
  </si>
  <si>
    <t>TOTAL FINANCIAL EXPENSES</t>
  </si>
  <si>
    <t>OTHER EXPENSES</t>
  </si>
  <si>
    <t>Written Down Value of the Fixed Assets Sold</t>
  </si>
  <si>
    <t>TOTAL EXPENSES</t>
  </si>
  <si>
    <t>NET PROFIT BEFORE TAX</t>
  </si>
  <si>
    <t>OTHER COMPONENTS OF PROFIT &amp; LOSS STATEMENT NOT LISTED ABOVE CAN BE ADDED IF YOUR BUSINESS IS HAVING FINANCIAL TRANSACTIONS RELATED TO THESE COMPONENTS.</t>
  </si>
  <si>
    <t>SAMPLE BALANCE SHEET</t>
  </si>
  <si>
    <t xml:space="preserve">OF RESTAURANT &amp; BAR BUSINESS </t>
  </si>
  <si>
    <t>AS AT 31ST DECEMBER 2013</t>
  </si>
  <si>
    <t xml:space="preserve">SCHEDULE 2 </t>
  </si>
  <si>
    <t>ASSETS</t>
  </si>
  <si>
    <t>CURRENT ASSETS</t>
  </si>
  <si>
    <t>Cash at Bank</t>
  </si>
  <si>
    <t>Cash on Hand</t>
  </si>
  <si>
    <t>Closing Stock</t>
  </si>
  <si>
    <t>Debtors</t>
  </si>
  <si>
    <t>Prepaid Expenses</t>
  </si>
  <si>
    <t>TOTAL CURRENT ASSETS</t>
  </si>
  <si>
    <t>FIXED ASSETS</t>
  </si>
  <si>
    <r>
      <t xml:space="preserve">Land </t>
    </r>
    <r>
      <rPr>
        <i/>
        <sz val="11"/>
        <color theme="1"/>
        <rFont val="Calibri"/>
        <family val="2"/>
        <scheme val="minor"/>
      </rPr>
      <t>(If owned by business or you)</t>
    </r>
  </si>
  <si>
    <t xml:space="preserve">Property Plant &amp; Equipment </t>
  </si>
  <si>
    <r>
      <rPr>
        <i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Accumulated Depreciation</t>
    </r>
  </si>
  <si>
    <t xml:space="preserve">Written Down Value </t>
  </si>
  <si>
    <t>TOTAL FIXED ASSETS</t>
  </si>
  <si>
    <t>TOTAL ASSETS</t>
  </si>
  <si>
    <t xml:space="preserve">LIABILITIES </t>
  </si>
  <si>
    <t>CURRENT LIABILITIES</t>
  </si>
  <si>
    <t>Creditors</t>
  </si>
  <si>
    <t>FEA Payable</t>
  </si>
  <si>
    <t>Salaries Payable</t>
  </si>
  <si>
    <t>FNPF Payable</t>
  </si>
  <si>
    <t>TOTAL CURRENT LIABILITIES</t>
  </si>
  <si>
    <t>LONG TERM LIABILTIES</t>
  </si>
  <si>
    <t>Loan Payable</t>
  </si>
  <si>
    <t>Vehicle Loan Payable</t>
  </si>
  <si>
    <t xml:space="preserve">TOTAL LONG TERM LIABILITIES </t>
  </si>
  <si>
    <t>TOTAL LIABILTIES</t>
  </si>
  <si>
    <t>NET ASSETS</t>
  </si>
  <si>
    <t>Beginning Capital</t>
  </si>
  <si>
    <r>
      <rPr>
        <b/>
        <i/>
        <sz val="11"/>
        <color theme="1"/>
        <rFont val="Calibri"/>
        <family val="2"/>
        <scheme val="minor"/>
      </rPr>
      <t xml:space="preserve">ADD: </t>
    </r>
    <r>
      <rPr>
        <sz val="11"/>
        <color theme="1"/>
        <rFont val="Calibri"/>
        <family val="2"/>
        <scheme val="minor"/>
      </rPr>
      <t>Net Profit After Tax for the Year</t>
    </r>
  </si>
  <si>
    <r>
      <rPr>
        <b/>
        <i/>
        <sz val="11"/>
        <color theme="1"/>
        <rFont val="Calibri"/>
        <family val="2"/>
        <scheme val="minor"/>
      </rPr>
      <t xml:space="preserve">LESS: </t>
    </r>
    <r>
      <rPr>
        <sz val="11"/>
        <color theme="1"/>
        <rFont val="Calibri"/>
        <family val="2"/>
        <scheme val="minor"/>
      </rPr>
      <t>Drawings</t>
    </r>
  </si>
  <si>
    <t>CLOSING EQUITY</t>
  </si>
  <si>
    <t xml:space="preserve">OTHER COMPONENTS OF BALANCE SHEET NOT LISTED ABOVE CAN BE ADDED IF YOUR BUSINESS IS HAVING FINANCIAL TRANSACTIONS RELATED TO THESE COMPONENTS.  </t>
  </si>
  <si>
    <t xml:space="preserve"> SAMPLE SCHEDULE FOR FIXED ASSETS AND DEPRECIATION REGISTER FOR TAX PURPOSE</t>
  </si>
  <si>
    <t>AS AT 31ST DECEMBER, 2013</t>
  </si>
  <si>
    <t xml:space="preserve">SCHEDULE 3 </t>
  </si>
  <si>
    <t>DATE ACQUIRED</t>
  </si>
  <si>
    <t>COST</t>
  </si>
  <si>
    <t>ADDITIONS</t>
  </si>
  <si>
    <t>DATE OF ADDITION</t>
  </si>
  <si>
    <t>DISPOSAL</t>
  </si>
  <si>
    <t>DATE DISPOSED</t>
  </si>
  <si>
    <t>DEP RATE</t>
  </si>
  <si>
    <t>DEP AS AT 31.12.2013</t>
  </si>
  <si>
    <t>ACC DEP AS AT 31.12.2012</t>
  </si>
  <si>
    <t>ACC DEP AS AT 31.12.2013</t>
  </si>
  <si>
    <t>WDV AS AT 31.12.2013</t>
  </si>
  <si>
    <t>BAR EQUIP &amp; UTENSILS</t>
  </si>
  <si>
    <t>-</t>
  </si>
  <si>
    <t>KITCHEN EQUIP &amp; UTENSILS</t>
  </si>
  <si>
    <t>20.03.2013</t>
  </si>
  <si>
    <t>FREEZERS &amp; COOLERS</t>
  </si>
  <si>
    <t>FURNITURE</t>
  </si>
  <si>
    <t>05.06.2012</t>
  </si>
  <si>
    <t>MOTOR VEHICLE</t>
  </si>
  <si>
    <t>20.06.2010</t>
  </si>
  <si>
    <t>BUILDING</t>
  </si>
  <si>
    <t>03.06.2010</t>
  </si>
  <si>
    <t>Total</t>
  </si>
  <si>
    <t>Important Notes</t>
  </si>
  <si>
    <r>
      <t>1. Cost - C</t>
    </r>
    <r>
      <rPr>
        <sz val="11"/>
        <color theme="1"/>
        <rFont val="Calibri"/>
        <family val="2"/>
        <scheme val="minor"/>
      </rPr>
      <t>ost at which the assets is acquired.</t>
    </r>
    <r>
      <rPr>
        <b/>
        <sz val="11"/>
        <color theme="1"/>
        <rFont val="Calibri"/>
        <family val="2"/>
        <scheme val="minor"/>
      </rPr>
      <t xml:space="preserve"> </t>
    </r>
  </si>
  <si>
    <r>
      <t>2. Additions-</t>
    </r>
    <r>
      <rPr>
        <sz val="11"/>
        <color theme="1"/>
        <rFont val="Calibri"/>
        <family val="2"/>
        <scheme val="minor"/>
      </rPr>
      <t xml:space="preserve"> Value of assets acquired during a current year.</t>
    </r>
  </si>
  <si>
    <r>
      <t>3. Date of Addition - D</t>
    </r>
    <r>
      <rPr>
        <sz val="11"/>
        <color theme="1"/>
        <rFont val="Calibri"/>
        <family val="2"/>
        <scheme val="minor"/>
      </rPr>
      <t>ate at which these additions are made during the year.</t>
    </r>
  </si>
  <si>
    <r>
      <t>4. Disposal -</t>
    </r>
    <r>
      <rPr>
        <sz val="11"/>
        <color theme="1"/>
        <rFont val="Calibri"/>
        <family val="2"/>
        <scheme val="minor"/>
      </rPr>
      <t xml:space="preserve"> Written down value of assets which are sold during the current year.</t>
    </r>
  </si>
  <si>
    <r>
      <t>5. Date Disposed - D</t>
    </r>
    <r>
      <rPr>
        <sz val="11"/>
        <color theme="1"/>
        <rFont val="Calibri"/>
        <family val="2"/>
        <scheme val="minor"/>
      </rPr>
      <t>ate at which these assets are being sold or stolen.</t>
    </r>
  </si>
  <si>
    <t>6. Depreciation Rate - Maximum rate in accordance with Depreciation Instruction at which these assets are depreciated</t>
  </si>
  <si>
    <t>7. Depreciation =  Cost x Rate x Time x Usage</t>
  </si>
  <si>
    <t xml:space="preserve">     Depreciation = 60,0000 x 2.5% x 12/12 x 75% </t>
  </si>
  <si>
    <r>
      <rPr>
        <b/>
        <sz val="11"/>
        <color theme="1"/>
        <rFont val="Calibri"/>
        <family val="2"/>
        <scheme val="minor"/>
      </rPr>
      <t>8. Accumulated Depreciation as at 31.12.2012</t>
    </r>
    <r>
      <rPr>
        <sz val="11"/>
        <color theme="1"/>
        <rFont val="Calibri"/>
        <family val="2"/>
        <scheme val="minor"/>
      </rPr>
      <t xml:space="preserve"> - Total depreciation from date of acquisition till 31.12.2012.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</si>
  <si>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Accumulated Depreciation as at 31.12.2013</t>
    </r>
    <r>
      <rPr>
        <sz val="11"/>
        <color theme="1"/>
        <rFont val="Calibri"/>
        <family val="2"/>
        <scheme val="minor"/>
      </rPr>
      <t xml:space="preserve"> -  Total depreciation from date of acquisition till 31.12.2012 plus depreciation of the current</t>
    </r>
  </si>
  <si>
    <t xml:space="preserve">     year.</t>
  </si>
  <si>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Written Down Value</t>
    </r>
    <r>
      <rPr>
        <sz val="11"/>
        <color theme="1"/>
        <rFont val="Calibri"/>
        <family val="2"/>
        <scheme val="minor"/>
      </rPr>
      <t xml:space="preserve"> = Cost - Accumulated Depreciation as at 31.12.2013.</t>
    </r>
  </si>
  <si>
    <t>Please refer to ALLOWANCE FOR DEPRECIATION &amp; IMPROVEMENTS INSTRUCTIONS for correct depreciation rate for particular type of assets.</t>
  </si>
  <si>
    <t>EQUITY</t>
  </si>
  <si>
    <t xml:space="preserve">Miscellaneous Expenses </t>
  </si>
  <si>
    <t>TOTAL OTHER EXPENSES</t>
  </si>
  <si>
    <t>Utility</t>
  </si>
  <si>
    <t xml:space="preserve">     Example: Building (Presume 75% of building is used for business purpose.)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</si>
</sst>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0" fillId="0" borderId="4" xfId="0" applyFont="1" applyBorder="1" applyAlignment="1">
      <alignment vertical="top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wrapText="1"/>
    </xf>
    <xf numFmtId="0" fontId="12" fillId="0" borderId="4" xfId="0" applyFont="1" applyBorder="1"/>
    <xf numFmtId="0" fontId="12" fillId="0" borderId="4" xfId="0" applyFont="1" applyBorder="1" applyAlignment="1">
      <alignment horizontal="center"/>
    </xf>
    <xf numFmtId="44" fontId="11" fillId="0" borderId="4" xfId="0" applyNumberFormat="1" applyFont="1" applyBorder="1"/>
    <xf numFmtId="0" fontId="11" fillId="0" borderId="4" xfId="0" applyFont="1" applyBorder="1"/>
    <xf numFmtId="165" fontId="12" fillId="0" borderId="4" xfId="0" applyNumberFormat="1" applyFont="1" applyBorder="1"/>
    <xf numFmtId="0" fontId="11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/>
    </xf>
    <xf numFmtId="0" fontId="12" fillId="0" borderId="0" xfId="0" applyFont="1" applyBorder="1"/>
    <xf numFmtId="164" fontId="11" fillId="0" borderId="0" xfId="1" applyFont="1" applyBorder="1"/>
    <xf numFmtId="0" fontId="12" fillId="0" borderId="0" xfId="0" applyFont="1" applyBorder="1" applyAlignment="1">
      <alignment horizontal="center"/>
    </xf>
    <xf numFmtId="165" fontId="12" fillId="0" borderId="0" xfId="0" applyNumberFormat="1" applyFont="1" applyBorder="1"/>
    <xf numFmtId="44" fontId="11" fillId="0" borderId="0" xfId="0" applyNumberFormat="1" applyFont="1" applyBorder="1"/>
    <xf numFmtId="0" fontId="11" fillId="0" borderId="0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0" fillId="0" borderId="0" xfId="0" applyNumberFormat="1"/>
    <xf numFmtId="44" fontId="0" fillId="0" borderId="0" xfId="0" applyNumberFormat="1" applyAlignment="1">
      <alignment horizontal="right"/>
    </xf>
    <xf numFmtId="44" fontId="0" fillId="0" borderId="1" xfId="0" applyNumberFormat="1" applyBorder="1" applyAlignment="1">
      <alignment horizontal="right"/>
    </xf>
    <xf numFmtId="44" fontId="2" fillId="0" borderId="1" xfId="0" applyNumberFormat="1" applyFont="1" applyBorder="1" applyAlignment="1">
      <alignment horizontal="right"/>
    </xf>
    <xf numFmtId="44" fontId="0" fillId="0" borderId="0" xfId="0" applyNumberFormat="1" applyBorder="1" applyAlignment="1">
      <alignment horizontal="right"/>
    </xf>
    <xf numFmtId="44" fontId="2" fillId="0" borderId="0" xfId="0" applyNumberFormat="1" applyFont="1" applyAlignment="1">
      <alignment horizontal="right"/>
    </xf>
    <xf numFmtId="44" fontId="0" fillId="0" borderId="0" xfId="0" applyNumberFormat="1" applyFont="1" applyBorder="1" applyAlignment="1">
      <alignment horizontal="right"/>
    </xf>
    <xf numFmtId="44" fontId="0" fillId="0" borderId="1" xfId="0" applyNumberFormat="1" applyFont="1" applyBorder="1" applyAlignment="1">
      <alignment horizontal="right"/>
    </xf>
    <xf numFmtId="44" fontId="2" fillId="0" borderId="0" xfId="0" applyNumberFormat="1" applyFont="1" applyAlignment="1"/>
    <xf numFmtId="44" fontId="2" fillId="0" borderId="0" xfId="0" applyNumberFormat="1" applyFont="1"/>
    <xf numFmtId="44" fontId="2" fillId="0" borderId="2" xfId="0" applyNumberFormat="1" applyFont="1" applyBorder="1"/>
    <xf numFmtId="44" fontId="2" fillId="0" borderId="3" xfId="0" applyNumberFormat="1" applyFont="1" applyBorder="1"/>
    <xf numFmtId="44" fontId="3" fillId="0" borderId="0" xfId="0" applyNumberFormat="1" applyFont="1" applyBorder="1" applyAlignment="1">
      <alignment horizontal="center"/>
    </xf>
    <xf numFmtId="44" fontId="0" fillId="0" borderId="0" xfId="0" applyNumberFormat="1" applyBorder="1"/>
    <xf numFmtId="44" fontId="2" fillId="0" borderId="0" xfId="0" applyNumberFormat="1" applyFont="1" applyBorder="1" applyAlignment="1"/>
    <xf numFmtId="44" fontId="2" fillId="0" borderId="0" xfId="0" applyNumberFormat="1" applyFont="1" applyBorder="1" applyAlignment="1">
      <alignment horizontal="right"/>
    </xf>
    <xf numFmtId="44" fontId="2" fillId="0" borderId="0" xfId="0" applyNumberFormat="1" applyFont="1" applyBorder="1"/>
    <xf numFmtId="44" fontId="3" fillId="0" borderId="0" xfId="0" applyNumberFormat="1" applyFont="1"/>
    <xf numFmtId="44" fontId="0" fillId="0" borderId="0" xfId="0" applyNumberFormat="1" applyFont="1" applyAlignment="1">
      <alignment horizontal="right"/>
    </xf>
    <xf numFmtId="44" fontId="2" fillId="0" borderId="5" xfId="0" applyNumberFormat="1" applyFont="1" applyBorder="1" applyAlignment="1">
      <alignment horizontal="right"/>
    </xf>
    <xf numFmtId="44" fontId="3" fillId="0" borderId="0" xfId="0" applyNumberFormat="1" applyFont="1" applyBorder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/>
    <xf numFmtId="44" fontId="11" fillId="0" borderId="4" xfId="0" applyNumberFormat="1" applyFont="1" applyBorder="1" applyAlignment="1">
      <alignment horizontal="right" vertical="top"/>
    </xf>
    <xf numFmtId="44" fontId="11" fillId="0" borderId="4" xfId="1" applyNumberFormat="1" applyFont="1" applyBorder="1" applyAlignment="1">
      <alignment horizontal="center" vertical="top"/>
    </xf>
    <xf numFmtId="44" fontId="11" fillId="0" borderId="4" xfId="1" applyNumberFormat="1" applyFont="1" applyBorder="1"/>
    <xf numFmtId="10" fontId="11" fillId="0" borderId="4" xfId="0" applyNumberFormat="1" applyFont="1" applyBorder="1" applyAlignment="1">
      <alignment horizontal="right" vertical="top" wrapText="1"/>
    </xf>
    <xf numFmtId="10" fontId="12" fillId="0" borderId="4" xfId="0" applyNumberFormat="1" applyFont="1" applyBorder="1"/>
    <xf numFmtId="44" fontId="11" fillId="0" borderId="4" xfId="1" applyNumberFormat="1" applyFont="1" applyBorder="1" applyAlignment="1">
      <alignment horizontal="right" vertical="top" wrapText="1"/>
    </xf>
    <xf numFmtId="44" fontId="11" fillId="0" borderId="4" xfId="0" applyNumberFormat="1" applyFont="1" applyBorder="1" applyAlignment="1">
      <alignment horizontal="center" vertical="top" wrapText="1"/>
    </xf>
    <xf numFmtId="44" fontId="11" fillId="0" borderId="4" xfId="1" applyNumberFormat="1" applyFont="1" applyBorder="1" applyAlignment="1">
      <alignment horizontal="center" vertical="top" wrapText="1"/>
    </xf>
    <xf numFmtId="44" fontId="12" fillId="0" borderId="4" xfId="1" applyNumberFormat="1" applyFont="1" applyBorder="1"/>
    <xf numFmtId="44" fontId="12" fillId="0" borderId="4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H16" sqref="H16"/>
    </sheetView>
  </sheetViews>
  <sheetFormatPr defaultRowHeight="15" x14ac:dyDescent="0.25"/>
  <cols>
    <col min="1" max="1" width="41.85546875" customWidth="1"/>
    <col min="2" max="2" width="11.5703125" style="61" bestFit="1" customWidth="1"/>
    <col min="3" max="3" width="1.85546875" style="74" customWidth="1"/>
    <col min="4" max="4" width="10.7109375" customWidth="1"/>
    <col min="5" max="5" width="10.5703125" customWidth="1"/>
  </cols>
  <sheetData>
    <row r="1" spans="1:5" ht="15.75" x14ac:dyDescent="0.25">
      <c r="A1" s="51" t="s">
        <v>0</v>
      </c>
      <c r="B1" s="51"/>
      <c r="C1" s="51"/>
      <c r="D1" s="51"/>
      <c r="E1" s="51"/>
    </row>
    <row r="2" spans="1:5" ht="15.75" x14ac:dyDescent="0.25">
      <c r="A2" s="51" t="s">
        <v>1</v>
      </c>
      <c r="B2" s="51"/>
      <c r="C2" s="51"/>
      <c r="D2" s="51"/>
      <c r="E2" s="51"/>
    </row>
    <row r="3" spans="1:5" ht="15.75" x14ac:dyDescent="0.25">
      <c r="A3" s="51" t="s">
        <v>2</v>
      </c>
      <c r="B3" s="51"/>
      <c r="C3" s="51"/>
      <c r="D3" s="51"/>
      <c r="E3" s="51"/>
    </row>
    <row r="4" spans="1:5" ht="15.75" x14ac:dyDescent="0.25">
      <c r="A4" s="4"/>
      <c r="B4" s="60"/>
      <c r="C4" s="73"/>
      <c r="D4" s="50" t="s">
        <v>3</v>
      </c>
      <c r="E4" s="50"/>
    </row>
    <row r="5" spans="1:5" ht="15.75" x14ac:dyDescent="0.25">
      <c r="A5" s="4"/>
      <c r="B5" s="60"/>
      <c r="C5" s="73"/>
      <c r="D5" s="11"/>
      <c r="E5" s="11"/>
    </row>
    <row r="6" spans="1:5" x14ac:dyDescent="0.25">
      <c r="A6" s="1"/>
      <c r="D6" s="1"/>
      <c r="E6" s="12" t="s">
        <v>4</v>
      </c>
    </row>
    <row r="7" spans="1:5" s="26" customFormat="1" x14ac:dyDescent="0.25">
      <c r="B7" s="82">
        <v>2012</v>
      </c>
      <c r="C7" s="83"/>
      <c r="D7" s="82">
        <v>2013</v>
      </c>
      <c r="E7" s="24"/>
    </row>
    <row r="8" spans="1:5" x14ac:dyDescent="0.25">
      <c r="A8" s="7" t="s">
        <v>5</v>
      </c>
      <c r="B8" s="69">
        <v>0</v>
      </c>
      <c r="C8" s="75"/>
      <c r="D8" s="69">
        <v>0</v>
      </c>
      <c r="E8" s="12">
        <v>1</v>
      </c>
    </row>
    <row r="9" spans="1:5" x14ac:dyDescent="0.25">
      <c r="A9" s="1"/>
      <c r="B9" s="62"/>
      <c r="C9" s="65"/>
      <c r="D9" s="62"/>
      <c r="E9" s="12"/>
    </row>
    <row r="10" spans="1:5" x14ac:dyDescent="0.25">
      <c r="A10" s="9" t="s">
        <v>6</v>
      </c>
      <c r="D10" s="61"/>
      <c r="E10" s="12"/>
    </row>
    <row r="11" spans="1:5" x14ac:dyDescent="0.25">
      <c r="A11" s="1" t="s">
        <v>7</v>
      </c>
      <c r="B11" s="62">
        <v>0</v>
      </c>
      <c r="C11" s="65"/>
      <c r="D11" s="62">
        <v>0</v>
      </c>
      <c r="E11" s="12">
        <v>2</v>
      </c>
    </row>
    <row r="12" spans="1:5" x14ac:dyDescent="0.25">
      <c r="A12" s="6" t="s">
        <v>8</v>
      </c>
      <c r="D12" s="61"/>
      <c r="E12" s="12"/>
    </row>
    <row r="13" spans="1:5" x14ac:dyDescent="0.25">
      <c r="A13" s="1" t="s">
        <v>9</v>
      </c>
      <c r="B13" s="62">
        <v>0</v>
      </c>
      <c r="C13" s="65"/>
      <c r="D13" s="62">
        <v>0</v>
      </c>
      <c r="E13" s="12">
        <v>3</v>
      </c>
    </row>
    <row r="14" spans="1:5" x14ac:dyDescent="0.25">
      <c r="A14" s="1" t="s">
        <v>10</v>
      </c>
      <c r="B14" s="63">
        <v>0</v>
      </c>
      <c r="C14" s="65"/>
      <c r="D14" s="63">
        <v>0</v>
      </c>
      <c r="E14" s="12">
        <v>4</v>
      </c>
    </row>
    <row r="15" spans="1:5" x14ac:dyDescent="0.25">
      <c r="A15" s="2" t="s">
        <v>11</v>
      </c>
      <c r="B15" s="64">
        <f>B13-B14</f>
        <v>0</v>
      </c>
      <c r="C15" s="76"/>
      <c r="D15" s="64">
        <f>D13-D14</f>
        <v>0</v>
      </c>
      <c r="E15" s="12">
        <v>5</v>
      </c>
    </row>
    <row r="16" spans="1:5" x14ac:dyDescent="0.25">
      <c r="A16" s="1" t="s">
        <v>12</v>
      </c>
      <c r="B16" s="62">
        <f>B11+B15</f>
        <v>0</v>
      </c>
      <c r="C16" s="65"/>
      <c r="D16" s="62">
        <f>D11+D15</f>
        <v>0</v>
      </c>
      <c r="E16" s="12">
        <v>6</v>
      </c>
    </row>
    <row r="17" spans="1:5" x14ac:dyDescent="0.25">
      <c r="A17" s="3" t="s">
        <v>13</v>
      </c>
      <c r="B17" s="63">
        <v>0</v>
      </c>
      <c r="C17" s="65"/>
      <c r="D17" s="63">
        <v>0</v>
      </c>
      <c r="E17" s="12">
        <v>7</v>
      </c>
    </row>
    <row r="18" spans="1:5" x14ac:dyDescent="0.25">
      <c r="A18" s="14" t="s">
        <v>14</v>
      </c>
      <c r="B18" s="70">
        <f>B16-B17</f>
        <v>0</v>
      </c>
      <c r="C18" s="77"/>
      <c r="D18" s="70">
        <f>D16-D17</f>
        <v>0</v>
      </c>
      <c r="E18" s="12">
        <v>8</v>
      </c>
    </row>
    <row r="19" spans="1:5" x14ac:dyDescent="0.25">
      <c r="A19" s="1"/>
      <c r="D19" s="61"/>
      <c r="E19" s="12"/>
    </row>
    <row r="20" spans="1:5" x14ac:dyDescent="0.25">
      <c r="A20" s="13" t="s">
        <v>15</v>
      </c>
      <c r="B20" s="71">
        <f>B8-B18</f>
        <v>0</v>
      </c>
      <c r="C20" s="77"/>
      <c r="D20" s="71">
        <f>D8-D18</f>
        <v>0</v>
      </c>
      <c r="E20" s="12">
        <v>9</v>
      </c>
    </row>
    <row r="21" spans="1:5" x14ac:dyDescent="0.25">
      <c r="A21" s="8"/>
      <c r="B21" s="65"/>
      <c r="C21" s="65"/>
      <c r="D21" s="65"/>
      <c r="E21" s="12"/>
    </row>
    <row r="22" spans="1:5" x14ac:dyDescent="0.25">
      <c r="A22" s="10" t="s">
        <v>16</v>
      </c>
      <c r="D22" s="61"/>
      <c r="E22" s="12"/>
    </row>
    <row r="23" spans="1:5" x14ac:dyDescent="0.25">
      <c r="A23" s="3" t="s">
        <v>17</v>
      </c>
      <c r="B23" s="63">
        <v>0</v>
      </c>
      <c r="C23" s="65"/>
      <c r="D23" s="63">
        <v>0</v>
      </c>
      <c r="E23" s="12">
        <v>10</v>
      </c>
    </row>
    <row r="24" spans="1:5" x14ac:dyDescent="0.25">
      <c r="A24" s="13" t="s">
        <v>18</v>
      </c>
      <c r="B24" s="70">
        <f>B23</f>
        <v>0</v>
      </c>
      <c r="C24" s="77"/>
      <c r="D24" s="70">
        <f>D23</f>
        <v>0</v>
      </c>
      <c r="E24" s="12">
        <v>11</v>
      </c>
    </row>
    <row r="25" spans="1:5" x14ac:dyDescent="0.25">
      <c r="A25" s="1"/>
      <c r="D25" s="61"/>
      <c r="E25" s="12"/>
    </row>
    <row r="26" spans="1:5" x14ac:dyDescent="0.25">
      <c r="A26" s="13" t="s">
        <v>19</v>
      </c>
      <c r="B26" s="71">
        <f>B24+B20</f>
        <v>0</v>
      </c>
      <c r="C26" s="77"/>
      <c r="D26" s="71">
        <f>D24+D20</f>
        <v>0</v>
      </c>
      <c r="E26" s="12">
        <v>12</v>
      </c>
    </row>
    <row r="27" spans="1:5" x14ac:dyDescent="0.25">
      <c r="A27" s="1"/>
      <c r="D27" s="61"/>
      <c r="E27" s="12"/>
    </row>
    <row r="28" spans="1:5" x14ac:dyDescent="0.25">
      <c r="A28" s="2" t="s">
        <v>20</v>
      </c>
      <c r="D28" s="61"/>
      <c r="E28" s="12"/>
    </row>
    <row r="29" spans="1:5" x14ac:dyDescent="0.25">
      <c r="A29" s="2" t="s">
        <v>21</v>
      </c>
      <c r="D29" s="61"/>
      <c r="E29" s="12"/>
    </row>
    <row r="30" spans="1:5" x14ac:dyDescent="0.25">
      <c r="A30" s="1" t="s">
        <v>22</v>
      </c>
      <c r="B30" s="62">
        <v>0</v>
      </c>
      <c r="C30" s="65"/>
      <c r="D30" s="62">
        <v>0</v>
      </c>
      <c r="E30" s="12">
        <v>13</v>
      </c>
    </row>
    <row r="31" spans="1:5" x14ac:dyDescent="0.25">
      <c r="A31" s="15" t="s">
        <v>118</v>
      </c>
      <c r="B31" s="62">
        <v>0</v>
      </c>
      <c r="C31" s="65"/>
      <c r="D31" s="62">
        <v>0</v>
      </c>
      <c r="E31" s="12">
        <v>14</v>
      </c>
    </row>
    <row r="32" spans="1:5" x14ac:dyDescent="0.25">
      <c r="A32" s="1" t="s">
        <v>23</v>
      </c>
      <c r="B32" s="62">
        <v>0</v>
      </c>
      <c r="C32" s="65"/>
      <c r="D32" s="62">
        <v>0</v>
      </c>
      <c r="E32" s="12">
        <v>15</v>
      </c>
    </row>
    <row r="33" spans="1:5" x14ac:dyDescent="0.25">
      <c r="A33" s="1" t="s">
        <v>24</v>
      </c>
      <c r="B33" s="62">
        <v>0</v>
      </c>
      <c r="C33" s="65"/>
      <c r="D33" s="62">
        <v>0</v>
      </c>
      <c r="E33" s="12">
        <v>16</v>
      </c>
    </row>
    <row r="34" spans="1:5" x14ac:dyDescent="0.25">
      <c r="A34" s="15" t="s">
        <v>25</v>
      </c>
      <c r="B34" s="62">
        <v>0</v>
      </c>
      <c r="C34" s="65"/>
      <c r="D34" s="62">
        <v>0</v>
      </c>
      <c r="E34" s="12">
        <v>17</v>
      </c>
    </row>
    <row r="35" spans="1:5" x14ac:dyDescent="0.25">
      <c r="A35" s="1" t="s">
        <v>26</v>
      </c>
      <c r="B35" s="62">
        <v>0</v>
      </c>
      <c r="C35" s="65"/>
      <c r="D35" s="62">
        <v>0</v>
      </c>
      <c r="E35" s="12">
        <v>18</v>
      </c>
    </row>
    <row r="36" spans="1:5" x14ac:dyDescent="0.25">
      <c r="A36" s="1" t="s">
        <v>27</v>
      </c>
      <c r="B36" s="63">
        <v>0</v>
      </c>
      <c r="C36" s="65"/>
      <c r="D36" s="63">
        <v>0</v>
      </c>
      <c r="E36" s="12">
        <v>19</v>
      </c>
    </row>
    <row r="37" spans="1:5" x14ac:dyDescent="0.25">
      <c r="A37" s="5" t="s">
        <v>28</v>
      </c>
      <c r="B37" s="66">
        <f>SUM(B30:B36)</f>
        <v>0</v>
      </c>
      <c r="C37" s="76"/>
      <c r="D37" s="66">
        <f>SUM(D30:D36)</f>
        <v>0</v>
      </c>
      <c r="E37" s="12">
        <v>20</v>
      </c>
    </row>
    <row r="38" spans="1:5" x14ac:dyDescent="0.25">
      <c r="A38" s="1"/>
      <c r="D38" s="61"/>
      <c r="E38" s="12"/>
    </row>
    <row r="39" spans="1:5" x14ac:dyDescent="0.25">
      <c r="A39" s="2" t="s">
        <v>29</v>
      </c>
      <c r="D39" s="61"/>
      <c r="E39" s="12"/>
    </row>
    <row r="40" spans="1:5" x14ac:dyDescent="0.25">
      <c r="A40" s="1" t="s">
        <v>30</v>
      </c>
      <c r="B40" s="62">
        <v>0</v>
      </c>
      <c r="C40" s="65"/>
      <c r="D40" s="62">
        <v>0</v>
      </c>
      <c r="E40" s="12">
        <v>21</v>
      </c>
    </row>
    <row r="41" spans="1:5" x14ac:dyDescent="0.25">
      <c r="A41" s="1" t="s">
        <v>31</v>
      </c>
      <c r="B41" s="63">
        <v>0</v>
      </c>
      <c r="C41" s="65"/>
      <c r="D41" s="63">
        <v>0</v>
      </c>
      <c r="E41" s="12">
        <v>22</v>
      </c>
    </row>
    <row r="42" spans="1:5" x14ac:dyDescent="0.25">
      <c r="A42" s="5" t="s">
        <v>32</v>
      </c>
      <c r="B42" s="66">
        <f>SUM(B40:B41)</f>
        <v>0</v>
      </c>
      <c r="C42" s="76"/>
      <c r="D42" s="66">
        <f>SUM(D40:D41)</f>
        <v>0</v>
      </c>
      <c r="E42" s="12">
        <v>23</v>
      </c>
    </row>
    <row r="43" spans="1:5" x14ac:dyDescent="0.25">
      <c r="A43" s="1"/>
      <c r="D43" s="61"/>
      <c r="E43" s="12"/>
    </row>
    <row r="44" spans="1:5" x14ac:dyDescent="0.25">
      <c r="A44" s="2" t="s">
        <v>33</v>
      </c>
      <c r="D44" s="61"/>
      <c r="E44" s="12"/>
    </row>
    <row r="45" spans="1:5" x14ac:dyDescent="0.25">
      <c r="A45" s="1" t="s">
        <v>34</v>
      </c>
      <c r="B45" s="67">
        <v>0</v>
      </c>
      <c r="C45" s="67"/>
      <c r="D45" s="67">
        <v>0</v>
      </c>
      <c r="E45" s="12">
        <v>24</v>
      </c>
    </row>
    <row r="46" spans="1:5" s="26" customFormat="1" x14ac:dyDescent="0.25">
      <c r="A46" s="15" t="s">
        <v>116</v>
      </c>
      <c r="B46" s="68">
        <v>0</v>
      </c>
      <c r="C46" s="67"/>
      <c r="D46" s="68">
        <v>0</v>
      </c>
      <c r="E46" s="24">
        <v>25</v>
      </c>
    </row>
    <row r="47" spans="1:5" s="26" customFormat="1" x14ac:dyDescent="0.25">
      <c r="A47" s="5" t="s">
        <v>117</v>
      </c>
      <c r="B47" s="66">
        <f>SUM(B45:B46)</f>
        <v>0</v>
      </c>
      <c r="C47" s="76"/>
      <c r="D47" s="66">
        <f>SUM(D45:D46)</f>
        <v>0</v>
      </c>
      <c r="E47" s="24">
        <v>26</v>
      </c>
    </row>
    <row r="48" spans="1:5" x14ac:dyDescent="0.25">
      <c r="A48" s="2" t="s">
        <v>35</v>
      </c>
      <c r="B48" s="71">
        <f>B37+B42+B47</f>
        <v>0</v>
      </c>
      <c r="C48" s="77"/>
      <c r="D48" s="71">
        <f>D37+D42+D47</f>
        <v>0</v>
      </c>
      <c r="E48" s="12">
        <v>27</v>
      </c>
    </row>
    <row r="49" spans="1:5" x14ac:dyDescent="0.25">
      <c r="A49" s="1"/>
      <c r="D49" s="61"/>
      <c r="E49" s="12"/>
    </row>
    <row r="50" spans="1:5" ht="15.75" thickBot="1" x14ac:dyDescent="0.3">
      <c r="A50" s="2" t="s">
        <v>36</v>
      </c>
      <c r="B50" s="72">
        <f>B26-B48</f>
        <v>0</v>
      </c>
      <c r="C50" s="77"/>
      <c r="D50" s="72">
        <f>D26-D48</f>
        <v>0</v>
      </c>
      <c r="E50" s="12">
        <v>28</v>
      </c>
    </row>
    <row r="51" spans="1:5" ht="15.75" thickTop="1" x14ac:dyDescent="0.25">
      <c r="A51" s="1"/>
      <c r="D51" s="1"/>
      <c r="E51" s="12"/>
    </row>
    <row r="52" spans="1:5" ht="30" customHeight="1" x14ac:dyDescent="0.25">
      <c r="A52" s="52" t="s">
        <v>37</v>
      </c>
      <c r="B52" s="52"/>
      <c r="C52" s="52"/>
      <c r="D52" s="52"/>
      <c r="E52" s="52"/>
    </row>
  </sheetData>
  <mergeCells count="5">
    <mergeCell ref="D4:E4"/>
    <mergeCell ref="A1:E1"/>
    <mergeCell ref="A2:E2"/>
    <mergeCell ref="A3:E3"/>
    <mergeCell ref="A52:E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13" workbookViewId="0">
      <selection activeCell="J6" sqref="J6"/>
    </sheetView>
  </sheetViews>
  <sheetFormatPr defaultRowHeight="15" x14ac:dyDescent="0.25"/>
  <cols>
    <col min="1" max="1" width="12.85546875" bestFit="1" customWidth="1"/>
    <col min="2" max="2" width="21.140625" customWidth="1"/>
    <col min="3" max="3" width="9.5703125" customWidth="1"/>
    <col min="4" max="4" width="11" style="61" customWidth="1"/>
    <col min="5" max="5" width="2.140625" style="74" customWidth="1"/>
    <col min="6" max="6" width="11.85546875" style="61" customWidth="1"/>
  </cols>
  <sheetData>
    <row r="1" spans="1:8" ht="15.75" x14ac:dyDescent="0.25">
      <c r="A1" s="51" t="s">
        <v>38</v>
      </c>
      <c r="B1" s="51"/>
      <c r="C1" s="51"/>
      <c r="D1" s="51"/>
      <c r="E1" s="51"/>
      <c r="F1" s="51"/>
      <c r="G1" s="51"/>
      <c r="H1" s="51"/>
    </row>
    <row r="2" spans="1:8" ht="15.75" x14ac:dyDescent="0.25">
      <c r="A2" s="51" t="s">
        <v>39</v>
      </c>
      <c r="B2" s="51"/>
      <c r="C2" s="51"/>
      <c r="D2" s="51"/>
      <c r="E2" s="51"/>
      <c r="F2" s="51"/>
      <c r="G2" s="51"/>
      <c r="H2" s="51"/>
    </row>
    <row r="3" spans="1:8" ht="15.75" x14ac:dyDescent="0.25">
      <c r="A3" s="51" t="s">
        <v>40</v>
      </c>
      <c r="B3" s="51"/>
      <c r="C3" s="51"/>
      <c r="D3" s="51"/>
      <c r="E3" s="51"/>
      <c r="F3" s="51"/>
      <c r="G3" s="51"/>
      <c r="H3" s="51"/>
    </row>
    <row r="4" spans="1:8" ht="15.75" x14ac:dyDescent="0.25">
      <c r="A4" s="18"/>
      <c r="B4" s="18"/>
      <c r="C4" s="18"/>
      <c r="D4" s="60"/>
      <c r="E4" s="73"/>
      <c r="F4" s="50" t="s">
        <v>41</v>
      </c>
      <c r="G4" s="50"/>
      <c r="H4" s="85"/>
    </row>
    <row r="5" spans="1:8" ht="15.75" x14ac:dyDescent="0.25">
      <c r="A5" s="18"/>
      <c r="B5" s="18"/>
      <c r="C5" s="18"/>
      <c r="D5" s="60"/>
      <c r="E5" s="73"/>
      <c r="F5" s="60"/>
      <c r="G5" s="23" t="s">
        <v>4</v>
      </c>
      <c r="H5" s="18"/>
    </row>
    <row r="6" spans="1:8" ht="15.75" x14ac:dyDescent="0.25">
      <c r="A6" s="58" t="s">
        <v>42</v>
      </c>
      <c r="B6" s="58"/>
      <c r="C6" s="58"/>
      <c r="D6" s="78"/>
      <c r="E6" s="81"/>
      <c r="F6" s="78"/>
      <c r="G6" s="21"/>
      <c r="H6" s="21"/>
    </row>
    <row r="7" spans="1:8" x14ac:dyDescent="0.25">
      <c r="A7" s="55" t="s">
        <v>43</v>
      </c>
      <c r="B7" s="55"/>
      <c r="C7" s="55"/>
      <c r="G7" s="16"/>
      <c r="H7" s="16"/>
    </row>
    <row r="8" spans="1:8" x14ac:dyDescent="0.25">
      <c r="A8" s="16" t="s">
        <v>44</v>
      </c>
      <c r="B8" s="16"/>
      <c r="C8" s="16"/>
      <c r="D8" s="62">
        <v>0</v>
      </c>
      <c r="E8" s="65"/>
      <c r="F8" s="62">
        <v>0</v>
      </c>
      <c r="G8" s="24">
        <v>1</v>
      </c>
      <c r="H8" s="16"/>
    </row>
    <row r="9" spans="1:8" x14ac:dyDescent="0.25">
      <c r="A9" s="16" t="s">
        <v>45</v>
      </c>
      <c r="B9" s="16"/>
      <c r="C9" s="16"/>
      <c r="D9" s="62">
        <v>0</v>
      </c>
      <c r="E9" s="65"/>
      <c r="F9" s="62">
        <v>0</v>
      </c>
      <c r="G9" s="24">
        <v>2</v>
      </c>
      <c r="H9" s="16"/>
    </row>
    <row r="10" spans="1:8" x14ac:dyDescent="0.25">
      <c r="A10" s="54" t="s">
        <v>46</v>
      </c>
      <c r="B10" s="54"/>
      <c r="C10" s="16"/>
      <c r="D10" s="62">
        <v>0</v>
      </c>
      <c r="E10" s="65"/>
      <c r="F10" s="62">
        <v>0</v>
      </c>
      <c r="G10" s="24">
        <v>3</v>
      </c>
      <c r="H10" s="16"/>
    </row>
    <row r="11" spans="1:8" x14ac:dyDescent="0.25">
      <c r="A11" s="54" t="s">
        <v>47</v>
      </c>
      <c r="B11" s="54"/>
      <c r="C11" s="16"/>
      <c r="D11" s="65">
        <v>0</v>
      </c>
      <c r="E11" s="65"/>
      <c r="F11" s="65">
        <v>0</v>
      </c>
      <c r="G11" s="24">
        <v>4</v>
      </c>
      <c r="H11" s="16"/>
    </row>
    <row r="12" spans="1:8" x14ac:dyDescent="0.25">
      <c r="A12" s="54" t="s">
        <v>48</v>
      </c>
      <c r="B12" s="54"/>
      <c r="C12" s="16"/>
      <c r="D12" s="63">
        <v>0</v>
      </c>
      <c r="E12" s="65"/>
      <c r="F12" s="63">
        <v>0</v>
      </c>
      <c r="G12" s="24">
        <v>5</v>
      </c>
      <c r="H12" s="16"/>
    </row>
    <row r="13" spans="1:8" x14ac:dyDescent="0.25">
      <c r="A13" s="53" t="s">
        <v>49</v>
      </c>
      <c r="B13" s="53"/>
      <c r="C13" s="53"/>
      <c r="D13" s="66">
        <f>SUM(D8:D12)</f>
        <v>0</v>
      </c>
      <c r="E13" s="76"/>
      <c r="F13" s="66">
        <f>SUM(F8:F12)</f>
        <v>0</v>
      </c>
      <c r="G13" s="24">
        <v>6</v>
      </c>
      <c r="H13" s="16"/>
    </row>
    <row r="14" spans="1:8" x14ac:dyDescent="0.25">
      <c r="A14" s="16"/>
      <c r="B14" s="16"/>
      <c r="C14" s="16"/>
      <c r="D14" s="62"/>
      <c r="E14" s="65"/>
      <c r="F14" s="62"/>
      <c r="G14" s="24"/>
      <c r="H14" s="16"/>
    </row>
    <row r="15" spans="1:8" x14ac:dyDescent="0.25">
      <c r="A15" s="55" t="s">
        <v>50</v>
      </c>
      <c r="B15" s="55"/>
      <c r="C15" s="55"/>
      <c r="D15" s="62"/>
      <c r="E15" s="65"/>
      <c r="F15" s="62"/>
      <c r="G15" s="24"/>
      <c r="H15" s="16"/>
    </row>
    <row r="16" spans="1:8" x14ac:dyDescent="0.25">
      <c r="A16" s="54" t="s">
        <v>51</v>
      </c>
      <c r="B16" s="57"/>
      <c r="C16" s="20"/>
      <c r="D16" s="79">
        <v>0</v>
      </c>
      <c r="E16" s="67"/>
      <c r="F16" s="79">
        <v>0</v>
      </c>
      <c r="G16" s="24">
        <v>7</v>
      </c>
      <c r="H16" s="16"/>
    </row>
    <row r="17" spans="1:8" x14ac:dyDescent="0.25">
      <c r="A17" s="54" t="s">
        <v>52</v>
      </c>
      <c r="B17" s="54"/>
      <c r="D17" s="65">
        <v>0</v>
      </c>
      <c r="E17" s="65"/>
      <c r="F17" s="65">
        <v>0</v>
      </c>
      <c r="G17" s="24">
        <v>8</v>
      </c>
      <c r="H17" s="16"/>
    </row>
    <row r="18" spans="1:8" x14ac:dyDescent="0.25">
      <c r="A18" s="54" t="s">
        <v>53</v>
      </c>
      <c r="B18" s="54"/>
      <c r="D18" s="63">
        <v>0</v>
      </c>
      <c r="E18" s="65"/>
      <c r="F18" s="63">
        <v>0</v>
      </c>
      <c r="G18" s="24">
        <v>9</v>
      </c>
      <c r="H18" s="16"/>
    </row>
    <row r="19" spans="1:8" x14ac:dyDescent="0.25">
      <c r="A19" s="54" t="s">
        <v>54</v>
      </c>
      <c r="B19" s="54"/>
      <c r="C19" s="19"/>
      <c r="D19" s="64">
        <f>D17-D18</f>
        <v>0</v>
      </c>
      <c r="E19" s="76"/>
      <c r="F19" s="64">
        <f>F17-F18</f>
        <v>0</v>
      </c>
      <c r="G19" s="24">
        <v>10</v>
      </c>
      <c r="H19" s="16"/>
    </row>
    <row r="20" spans="1:8" x14ac:dyDescent="0.25">
      <c r="A20" s="53" t="s">
        <v>55</v>
      </c>
      <c r="B20" s="53"/>
      <c r="C20" s="16"/>
      <c r="D20" s="80">
        <f>D16+D19</f>
        <v>0</v>
      </c>
      <c r="E20" s="76"/>
      <c r="F20" s="80">
        <f>F16+F19</f>
        <v>0</v>
      </c>
      <c r="G20" s="24">
        <v>11</v>
      </c>
      <c r="H20" s="16"/>
    </row>
    <row r="21" spans="1:8" x14ac:dyDescent="0.25">
      <c r="A21" s="53" t="s">
        <v>56</v>
      </c>
      <c r="B21" s="53"/>
      <c r="C21" s="16"/>
      <c r="D21" s="70">
        <f>D13+D20</f>
        <v>0</v>
      </c>
      <c r="E21" s="77"/>
      <c r="F21" s="70">
        <f>F13+F20</f>
        <v>0</v>
      </c>
      <c r="G21" s="24">
        <v>12</v>
      </c>
      <c r="H21" s="16"/>
    </row>
    <row r="22" spans="1:8" x14ac:dyDescent="0.25">
      <c r="A22" s="17"/>
      <c r="B22" s="17"/>
      <c r="C22" s="16"/>
      <c r="G22" s="24"/>
      <c r="H22" s="16"/>
    </row>
    <row r="23" spans="1:8" x14ac:dyDescent="0.25">
      <c r="A23" s="55" t="s">
        <v>57</v>
      </c>
      <c r="B23" s="55"/>
      <c r="C23" s="16"/>
      <c r="G23" s="24"/>
      <c r="H23" s="16"/>
    </row>
    <row r="24" spans="1:8" x14ac:dyDescent="0.25">
      <c r="A24" s="55" t="s">
        <v>58</v>
      </c>
      <c r="B24" s="55"/>
      <c r="C24" s="16"/>
      <c r="G24" s="24"/>
      <c r="H24" s="16"/>
    </row>
    <row r="25" spans="1:8" x14ac:dyDescent="0.25">
      <c r="A25" s="54" t="s">
        <v>59</v>
      </c>
      <c r="B25" s="54"/>
      <c r="C25" s="16"/>
      <c r="D25" s="62">
        <v>0</v>
      </c>
      <c r="E25" s="65"/>
      <c r="F25" s="62">
        <v>0</v>
      </c>
      <c r="G25" s="24">
        <v>13</v>
      </c>
      <c r="H25" s="16"/>
    </row>
    <row r="26" spans="1:8" x14ac:dyDescent="0.25">
      <c r="A26" s="54" t="s">
        <v>60</v>
      </c>
      <c r="B26" s="54"/>
      <c r="C26" s="16"/>
      <c r="D26" s="62">
        <v>0</v>
      </c>
      <c r="E26" s="65"/>
      <c r="F26" s="62">
        <v>0</v>
      </c>
      <c r="G26" s="24">
        <v>14</v>
      </c>
      <c r="H26" s="16"/>
    </row>
    <row r="27" spans="1:8" x14ac:dyDescent="0.25">
      <c r="A27" s="54" t="s">
        <v>61</v>
      </c>
      <c r="B27" s="54"/>
      <c r="C27" s="16"/>
      <c r="D27" s="62">
        <v>0</v>
      </c>
      <c r="E27" s="65"/>
      <c r="F27" s="62">
        <v>0</v>
      </c>
      <c r="G27" s="24">
        <v>15</v>
      </c>
      <c r="H27" s="16"/>
    </row>
    <row r="28" spans="1:8" x14ac:dyDescent="0.25">
      <c r="A28" s="54" t="s">
        <v>62</v>
      </c>
      <c r="B28" s="54"/>
      <c r="C28" s="16"/>
      <c r="D28" s="63">
        <v>0</v>
      </c>
      <c r="E28" s="65"/>
      <c r="F28" s="63">
        <v>0</v>
      </c>
      <c r="G28" s="24">
        <v>16</v>
      </c>
      <c r="H28" s="16"/>
    </row>
    <row r="29" spans="1:8" x14ac:dyDescent="0.25">
      <c r="A29" s="53" t="s">
        <v>63</v>
      </c>
      <c r="B29" s="53"/>
      <c r="C29" s="16"/>
      <c r="D29" s="66">
        <f>SUM(D25:D28)</f>
        <v>0</v>
      </c>
      <c r="E29" s="76"/>
      <c r="F29" s="66">
        <f>SUM(F25:F28)</f>
        <v>0</v>
      </c>
      <c r="G29" s="24">
        <v>17</v>
      </c>
      <c r="H29" s="16"/>
    </row>
    <row r="30" spans="1:8" x14ac:dyDescent="0.25">
      <c r="A30" s="54"/>
      <c r="B30" s="54"/>
      <c r="C30" s="16"/>
      <c r="G30" s="24"/>
      <c r="H30" s="16"/>
    </row>
    <row r="31" spans="1:8" x14ac:dyDescent="0.25">
      <c r="A31" s="55" t="s">
        <v>64</v>
      </c>
      <c r="B31" s="55"/>
      <c r="C31" s="16"/>
      <c r="G31" s="24"/>
      <c r="H31" s="16"/>
    </row>
    <row r="32" spans="1:8" x14ac:dyDescent="0.25">
      <c r="A32" s="54" t="s">
        <v>65</v>
      </c>
      <c r="B32" s="54"/>
      <c r="C32" s="16"/>
      <c r="D32" s="62">
        <v>0</v>
      </c>
      <c r="E32" s="65"/>
      <c r="F32" s="62">
        <v>0</v>
      </c>
      <c r="G32" s="24">
        <v>18</v>
      </c>
      <c r="H32" s="16"/>
    </row>
    <row r="33" spans="1:12" x14ac:dyDescent="0.25">
      <c r="A33" s="54" t="s">
        <v>66</v>
      </c>
      <c r="B33" s="54"/>
      <c r="C33" s="16"/>
      <c r="D33" s="63">
        <v>0</v>
      </c>
      <c r="E33" s="65"/>
      <c r="F33" s="63">
        <v>0</v>
      </c>
      <c r="G33" s="24">
        <v>19</v>
      </c>
      <c r="H33" s="16"/>
      <c r="I33" s="16"/>
      <c r="J33" s="16"/>
      <c r="K33" s="16"/>
      <c r="L33" s="16"/>
    </row>
    <row r="34" spans="1:12" x14ac:dyDescent="0.25">
      <c r="A34" s="53" t="s">
        <v>67</v>
      </c>
      <c r="B34" s="53"/>
      <c r="C34" s="16"/>
      <c r="D34" s="80">
        <f>SUM(D32:D33)</f>
        <v>0</v>
      </c>
      <c r="E34" s="76"/>
      <c r="F34" s="80">
        <f>SUM(F32:F33)</f>
        <v>0</v>
      </c>
      <c r="G34" s="24">
        <v>20</v>
      </c>
      <c r="H34" s="16"/>
      <c r="I34" s="16"/>
      <c r="J34" s="16"/>
      <c r="K34" s="16"/>
      <c r="L34" s="16"/>
    </row>
    <row r="35" spans="1:12" x14ac:dyDescent="0.25">
      <c r="A35" s="53" t="s">
        <v>68</v>
      </c>
      <c r="B35" s="53"/>
      <c r="C35" s="16"/>
      <c r="D35" s="70">
        <f>D29+D34</f>
        <v>0</v>
      </c>
      <c r="E35" s="77"/>
      <c r="F35" s="70">
        <f>F29+F34</f>
        <v>0</v>
      </c>
      <c r="G35" s="24">
        <v>21</v>
      </c>
      <c r="H35" s="16"/>
      <c r="I35" s="16"/>
      <c r="J35" s="16"/>
      <c r="K35" s="16"/>
      <c r="L35" s="16"/>
    </row>
    <row r="36" spans="1:12" x14ac:dyDescent="0.25">
      <c r="A36" s="54"/>
      <c r="B36" s="54"/>
      <c r="C36" s="16"/>
      <c r="G36" s="24"/>
      <c r="H36" s="16"/>
      <c r="I36" s="16"/>
      <c r="J36" s="16"/>
      <c r="K36" s="16"/>
      <c r="L36" s="16"/>
    </row>
    <row r="37" spans="1:12" ht="15.75" thickBot="1" x14ac:dyDescent="0.3">
      <c r="A37" s="56" t="s">
        <v>69</v>
      </c>
      <c r="B37" s="56"/>
      <c r="C37" s="16"/>
      <c r="D37" s="72">
        <f>D21-D35</f>
        <v>0</v>
      </c>
      <c r="E37" s="77"/>
      <c r="F37" s="72">
        <f>F21-F35</f>
        <v>0</v>
      </c>
      <c r="G37" s="24">
        <v>22</v>
      </c>
      <c r="H37" s="16"/>
      <c r="I37" s="16"/>
      <c r="J37" s="16"/>
      <c r="K37" s="16"/>
      <c r="L37" s="16"/>
    </row>
    <row r="38" spans="1:12" ht="15.75" thickTop="1" x14ac:dyDescent="0.25">
      <c r="A38" s="22"/>
      <c r="B38" s="22"/>
      <c r="C38" s="16"/>
      <c r="G38" s="24"/>
      <c r="H38" s="16"/>
      <c r="I38" s="16"/>
      <c r="J38" s="16"/>
      <c r="K38" s="16"/>
      <c r="L38" s="16"/>
    </row>
    <row r="39" spans="1:12" x14ac:dyDescent="0.25">
      <c r="A39" s="55" t="s">
        <v>115</v>
      </c>
      <c r="B39" s="55"/>
      <c r="C39" s="16"/>
      <c r="G39" s="24"/>
      <c r="H39" s="16"/>
      <c r="I39" s="16"/>
      <c r="J39" s="16"/>
      <c r="K39" s="16"/>
      <c r="L39" s="16"/>
    </row>
    <row r="40" spans="1:12" x14ac:dyDescent="0.25">
      <c r="A40" s="54" t="s">
        <v>70</v>
      </c>
      <c r="B40" s="54"/>
      <c r="C40" s="16"/>
      <c r="D40" s="62">
        <v>0</v>
      </c>
      <c r="E40" s="65"/>
      <c r="F40" s="62">
        <v>0</v>
      </c>
      <c r="G40" s="24">
        <v>23</v>
      </c>
      <c r="H40" s="16"/>
      <c r="I40" s="16"/>
      <c r="J40" s="16"/>
      <c r="K40" s="16"/>
      <c r="L40" s="16"/>
    </row>
    <row r="41" spans="1:12" x14ac:dyDescent="0.25">
      <c r="A41" s="54" t="s">
        <v>71</v>
      </c>
      <c r="B41" s="54"/>
      <c r="C41" s="16"/>
      <c r="D41" s="63">
        <v>0</v>
      </c>
      <c r="E41" s="65"/>
      <c r="F41" s="63">
        <v>0</v>
      </c>
      <c r="G41" s="24">
        <v>24</v>
      </c>
      <c r="H41" s="16"/>
      <c r="I41" s="16"/>
      <c r="J41" s="16"/>
      <c r="K41" s="16"/>
      <c r="L41" s="16"/>
    </row>
    <row r="42" spans="1:12" x14ac:dyDescent="0.25">
      <c r="A42" s="54"/>
      <c r="B42" s="54"/>
      <c r="C42" s="16"/>
      <c r="D42" s="62">
        <f>D40+D41</f>
        <v>0</v>
      </c>
      <c r="E42" s="65"/>
      <c r="F42" s="62">
        <f>F40+F41</f>
        <v>0</v>
      </c>
      <c r="G42" s="24">
        <v>25</v>
      </c>
      <c r="H42" s="16"/>
      <c r="I42" s="16"/>
      <c r="J42" s="16"/>
      <c r="K42" s="16"/>
      <c r="L42" s="16"/>
    </row>
    <row r="43" spans="1:12" x14ac:dyDescent="0.25">
      <c r="A43" s="54" t="s">
        <v>72</v>
      </c>
      <c r="B43" s="54"/>
      <c r="C43" s="16"/>
      <c r="D43" s="62">
        <v>0</v>
      </c>
      <c r="E43" s="65"/>
      <c r="F43" s="62">
        <v>0</v>
      </c>
      <c r="G43" s="24">
        <v>26</v>
      </c>
      <c r="H43" s="16"/>
      <c r="I43" s="16"/>
      <c r="J43" s="16"/>
      <c r="K43" s="16"/>
      <c r="L43" s="16"/>
    </row>
    <row r="44" spans="1:12" ht="15.75" thickBot="1" x14ac:dyDescent="0.3">
      <c r="A44" s="56" t="s">
        <v>73</v>
      </c>
      <c r="B44" s="56"/>
      <c r="C44" s="16"/>
      <c r="D44" s="72">
        <f>D42-D43</f>
        <v>0</v>
      </c>
      <c r="E44" s="77"/>
      <c r="F44" s="72">
        <f>F42-F43</f>
        <v>0</v>
      </c>
      <c r="G44" s="24">
        <v>27</v>
      </c>
      <c r="H44" s="16"/>
      <c r="I44" s="16"/>
      <c r="J44" s="16"/>
      <c r="K44" s="16"/>
      <c r="L44" s="16"/>
    </row>
    <row r="45" spans="1:12" ht="9.75" customHeight="1" thickTop="1" x14ac:dyDescent="0.25">
      <c r="A45" s="54"/>
      <c r="B45" s="54"/>
      <c r="C45" s="16"/>
      <c r="G45" s="25"/>
      <c r="H45" s="16"/>
      <c r="I45" s="16"/>
      <c r="J45" s="16"/>
      <c r="K45" s="16"/>
      <c r="L45" s="16"/>
    </row>
    <row r="46" spans="1:12" ht="29.25" customHeight="1" x14ac:dyDescent="0.25">
      <c r="A46" s="52" t="s">
        <v>74</v>
      </c>
      <c r="B46" s="52"/>
      <c r="C46" s="52"/>
      <c r="D46" s="52"/>
      <c r="E46" s="52"/>
      <c r="F46" s="52"/>
      <c r="G46" s="52"/>
      <c r="H46" s="84"/>
      <c r="I46" s="16"/>
      <c r="J46" s="16"/>
      <c r="K46" s="16"/>
      <c r="L46" s="16"/>
    </row>
    <row r="48" spans="1:12" x14ac:dyDescent="0.2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</sheetData>
  <mergeCells count="41">
    <mergeCell ref="A48:L48"/>
    <mergeCell ref="A21:B21"/>
    <mergeCell ref="A37:B37"/>
    <mergeCell ref="A29:B29"/>
    <mergeCell ref="A30:B30"/>
    <mergeCell ref="A31:B31"/>
    <mergeCell ref="A27:B27"/>
    <mergeCell ref="A28:B28"/>
    <mergeCell ref="A32:B32"/>
    <mergeCell ref="A33:B33"/>
    <mergeCell ref="A25:B25"/>
    <mergeCell ref="A23:B23"/>
    <mergeCell ref="A24:B24"/>
    <mergeCell ref="A26:B26"/>
    <mergeCell ref="A46:G46"/>
    <mergeCell ref="A1:H1"/>
    <mergeCell ref="A2:H2"/>
    <mergeCell ref="A3:H3"/>
    <mergeCell ref="A6:C6"/>
    <mergeCell ref="F4:G4"/>
    <mergeCell ref="A7:C7"/>
    <mergeCell ref="A16:B16"/>
    <mergeCell ref="A17:B17"/>
    <mergeCell ref="A18:B18"/>
    <mergeCell ref="A19:B19"/>
    <mergeCell ref="A12:B12"/>
    <mergeCell ref="A15:C15"/>
    <mergeCell ref="A10:B10"/>
    <mergeCell ref="A11:B11"/>
    <mergeCell ref="A13:C13"/>
    <mergeCell ref="A20:B20"/>
    <mergeCell ref="A34:B34"/>
    <mergeCell ref="A35:B35"/>
    <mergeCell ref="A36:B36"/>
    <mergeCell ref="A45:B45"/>
    <mergeCell ref="A39:B39"/>
    <mergeCell ref="A40:B40"/>
    <mergeCell ref="A41:B41"/>
    <mergeCell ref="A42:B42"/>
    <mergeCell ref="A43:B43"/>
    <mergeCell ref="A44:B4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L10" sqref="L10"/>
    </sheetView>
  </sheetViews>
  <sheetFormatPr defaultRowHeight="15" x14ac:dyDescent="0.25"/>
  <cols>
    <col min="2" max="2" width="10.7109375" customWidth="1"/>
    <col min="3" max="3" width="11" bestFit="1" customWidth="1"/>
    <col min="9" max="9" width="10" bestFit="1" customWidth="1"/>
    <col min="10" max="12" width="11" bestFit="1" customWidth="1"/>
  </cols>
  <sheetData>
    <row r="1" spans="1:12" x14ac:dyDescent="0.25">
      <c r="A1" s="59" t="s">
        <v>75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59" t="s">
        <v>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x14ac:dyDescent="0.25">
      <c r="A3" s="59" t="s">
        <v>76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50" t="s">
        <v>77</v>
      </c>
      <c r="L4" s="50"/>
    </row>
    <row r="5" spans="1:12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24" x14ac:dyDescent="0.25">
      <c r="A6" s="30" t="s">
        <v>42</v>
      </c>
      <c r="B6" s="31" t="s">
        <v>78</v>
      </c>
      <c r="C6" s="32" t="s">
        <v>79</v>
      </c>
      <c r="D6" s="32" t="s">
        <v>80</v>
      </c>
      <c r="E6" s="31" t="s">
        <v>81</v>
      </c>
      <c r="F6" s="32" t="s">
        <v>82</v>
      </c>
      <c r="G6" s="31" t="s">
        <v>83</v>
      </c>
      <c r="H6" s="31" t="s">
        <v>84</v>
      </c>
      <c r="I6" s="31" t="s">
        <v>85</v>
      </c>
      <c r="J6" s="31" t="s">
        <v>86</v>
      </c>
      <c r="K6" s="31" t="s">
        <v>87</v>
      </c>
      <c r="L6" s="31" t="s">
        <v>88</v>
      </c>
    </row>
    <row r="7" spans="1:12" ht="38.25" x14ac:dyDescent="0.25">
      <c r="A7" s="39" t="s">
        <v>89</v>
      </c>
      <c r="B7" s="42">
        <v>5.0620130000000003</v>
      </c>
      <c r="C7" s="86">
        <v>0</v>
      </c>
      <c r="D7" s="43" t="s">
        <v>90</v>
      </c>
      <c r="E7" s="43" t="s">
        <v>90</v>
      </c>
      <c r="F7" s="43" t="s">
        <v>90</v>
      </c>
      <c r="G7" s="43" t="s">
        <v>90</v>
      </c>
      <c r="H7" s="89"/>
      <c r="I7" s="91">
        <f>C7*H7*(7/12)*100%</f>
        <v>0</v>
      </c>
      <c r="J7" s="91">
        <v>0</v>
      </c>
      <c r="K7" s="92">
        <f>I7+J7</f>
        <v>0</v>
      </c>
      <c r="L7" s="91">
        <f>C7-K7</f>
        <v>0</v>
      </c>
    </row>
    <row r="8" spans="1:12" ht="36" x14ac:dyDescent="0.25">
      <c r="A8" s="41" t="s">
        <v>91</v>
      </c>
      <c r="B8" s="42" t="s">
        <v>92</v>
      </c>
      <c r="C8" s="86">
        <v>0</v>
      </c>
      <c r="D8" s="43" t="s">
        <v>90</v>
      </c>
      <c r="E8" s="43" t="s">
        <v>90</v>
      </c>
      <c r="F8" s="43" t="s">
        <v>90</v>
      </c>
      <c r="G8" s="43" t="s">
        <v>90</v>
      </c>
      <c r="H8" s="89"/>
      <c r="I8" s="91">
        <f>C8*H8*(10/12)*100%</f>
        <v>0</v>
      </c>
      <c r="J8" s="91">
        <v>0</v>
      </c>
      <c r="K8" s="92">
        <f>I8+J8</f>
        <v>0</v>
      </c>
      <c r="L8" s="91">
        <f t="shared" ref="L8:L12" si="0">C8-K8</f>
        <v>0</v>
      </c>
    </row>
    <row r="9" spans="1:12" ht="24" x14ac:dyDescent="0.25">
      <c r="A9" s="40" t="s">
        <v>93</v>
      </c>
      <c r="B9" s="42" t="s">
        <v>92</v>
      </c>
      <c r="C9" s="87">
        <v>2000</v>
      </c>
      <c r="D9" s="43" t="s">
        <v>90</v>
      </c>
      <c r="E9" s="42" t="s">
        <v>90</v>
      </c>
      <c r="F9" s="43" t="s">
        <v>90</v>
      </c>
      <c r="G9" s="42" t="s">
        <v>90</v>
      </c>
      <c r="H9" s="89">
        <v>0.18</v>
      </c>
      <c r="I9" s="91">
        <f>C9*H9*(10/12)*100%</f>
        <v>300</v>
      </c>
      <c r="J9" s="93">
        <v>0</v>
      </c>
      <c r="K9" s="92">
        <f>I9+J9</f>
        <v>300</v>
      </c>
      <c r="L9" s="91">
        <f>C9-K9</f>
        <v>1700</v>
      </c>
    </row>
    <row r="10" spans="1:12" x14ac:dyDescent="0.25">
      <c r="A10" s="37" t="s">
        <v>94</v>
      </c>
      <c r="B10" s="34" t="s">
        <v>95</v>
      </c>
      <c r="C10" s="88">
        <v>5000</v>
      </c>
      <c r="D10" s="35" t="s">
        <v>90</v>
      </c>
      <c r="E10" s="35" t="s">
        <v>90</v>
      </c>
      <c r="F10" s="35" t="s">
        <v>90</v>
      </c>
      <c r="G10" s="35" t="s">
        <v>90</v>
      </c>
      <c r="H10" s="90">
        <v>0.12</v>
      </c>
      <c r="I10" s="91">
        <f>C10*H10*(12/12)*100%</f>
        <v>600</v>
      </c>
      <c r="J10" s="94">
        <v>400</v>
      </c>
      <c r="K10" s="92">
        <f>I10+J10</f>
        <v>1000</v>
      </c>
      <c r="L10" s="91">
        <f>C10-K10</f>
        <v>4000</v>
      </c>
    </row>
    <row r="11" spans="1:12" ht="26.25" x14ac:dyDescent="0.25">
      <c r="A11" s="33" t="s">
        <v>96</v>
      </c>
      <c r="B11" s="34" t="s">
        <v>97</v>
      </c>
      <c r="C11" s="88">
        <v>20000</v>
      </c>
      <c r="D11" s="35" t="s">
        <v>90</v>
      </c>
      <c r="E11" s="35" t="s">
        <v>90</v>
      </c>
      <c r="F11" s="35" t="s">
        <v>90</v>
      </c>
      <c r="G11" s="35" t="s">
        <v>90</v>
      </c>
      <c r="H11" s="90">
        <v>0.18</v>
      </c>
      <c r="I11" s="91">
        <f>C11*H11*(12/12)*100%</f>
        <v>3600</v>
      </c>
      <c r="J11" s="94">
        <v>9300</v>
      </c>
      <c r="K11" s="92">
        <f>I11+J11</f>
        <v>12900</v>
      </c>
      <c r="L11" s="91">
        <f>C11-K11</f>
        <v>7100</v>
      </c>
    </row>
    <row r="12" spans="1:12" x14ac:dyDescent="0.25">
      <c r="A12" s="37" t="s">
        <v>98</v>
      </c>
      <c r="B12" s="34" t="s">
        <v>99</v>
      </c>
      <c r="C12" s="88">
        <v>60000</v>
      </c>
      <c r="D12" s="35" t="s">
        <v>90</v>
      </c>
      <c r="E12" s="35" t="s">
        <v>90</v>
      </c>
      <c r="F12" s="35" t="s">
        <v>90</v>
      </c>
      <c r="G12" s="35" t="s">
        <v>90</v>
      </c>
      <c r="H12" s="90">
        <v>2.5000000000000001E-2</v>
      </c>
      <c r="I12" s="91">
        <f>C12*H12*(12/12)*75%</f>
        <v>1125</v>
      </c>
      <c r="J12" s="95">
        <v>2906.25</v>
      </c>
      <c r="K12" s="92">
        <f>I12+J12</f>
        <v>4031.25</v>
      </c>
      <c r="L12" s="91">
        <f>C12-K12</f>
        <v>55968.75</v>
      </c>
    </row>
    <row r="13" spans="1:12" x14ac:dyDescent="0.25">
      <c r="A13" s="39" t="s">
        <v>100</v>
      </c>
      <c r="B13" s="34"/>
      <c r="C13" s="88">
        <f>SUM(C7:C12)</f>
        <v>87000</v>
      </c>
      <c r="D13" s="35" t="s">
        <v>90</v>
      </c>
      <c r="E13" s="35" t="s">
        <v>90</v>
      </c>
      <c r="F13" s="35" t="s">
        <v>90</v>
      </c>
      <c r="G13" s="35" t="s">
        <v>90</v>
      </c>
      <c r="H13" s="38"/>
      <c r="I13" s="36">
        <f>SUM(I7:I12)</f>
        <v>5625</v>
      </c>
      <c r="J13" s="36">
        <f>SUM(J7:J12)</f>
        <v>12606.25</v>
      </c>
      <c r="K13" s="36">
        <f>SUM(K7:K12)</f>
        <v>18231.25</v>
      </c>
      <c r="L13" s="36">
        <f>SUM(L7:L12)</f>
        <v>68768.75</v>
      </c>
    </row>
    <row r="14" spans="1:12" ht="6.75" customHeight="1" x14ac:dyDescent="0.25">
      <c r="A14" s="49"/>
      <c r="B14" s="44"/>
      <c r="C14" s="45"/>
      <c r="D14" s="46"/>
      <c r="E14" s="46"/>
      <c r="F14" s="46"/>
      <c r="G14" s="46"/>
      <c r="H14" s="47"/>
      <c r="I14" s="48"/>
      <c r="J14" s="44"/>
      <c r="K14" s="48"/>
      <c r="L14" s="48"/>
    </row>
    <row r="15" spans="1:12" x14ac:dyDescent="0.25">
      <c r="A15" s="28" t="s">
        <v>101</v>
      </c>
      <c r="B15" s="28"/>
      <c r="C15" s="26"/>
      <c r="D15" s="26"/>
      <c r="E15" s="26"/>
      <c r="F15" s="26"/>
      <c r="G15" s="26"/>
      <c r="H15" s="26"/>
      <c r="I15" s="27"/>
      <c r="J15" s="26"/>
      <c r="K15" s="27"/>
      <c r="L15" s="26"/>
    </row>
    <row r="16" spans="1:12" ht="15" customHeight="1" x14ac:dyDescent="0.25">
      <c r="A16" s="56" t="s">
        <v>102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26"/>
    </row>
    <row r="17" spans="1:12" ht="15" customHeight="1" x14ac:dyDescent="0.25">
      <c r="A17" s="56" t="s">
        <v>103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26"/>
    </row>
    <row r="18" spans="1:12" ht="15" customHeight="1" x14ac:dyDescent="0.25">
      <c r="A18" s="56" t="s">
        <v>104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26"/>
    </row>
    <row r="19" spans="1:12" ht="15" customHeight="1" x14ac:dyDescent="0.25">
      <c r="A19" s="56" t="s">
        <v>105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26"/>
    </row>
    <row r="20" spans="1:12" ht="15" customHeight="1" x14ac:dyDescent="0.25">
      <c r="A20" s="56" t="s">
        <v>106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26"/>
    </row>
    <row r="21" spans="1:12" ht="15" customHeight="1" x14ac:dyDescent="0.25">
      <c r="A21" s="56" t="s">
        <v>107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26"/>
    </row>
    <row r="22" spans="1:12" ht="15" customHeight="1" x14ac:dyDescent="0.25">
      <c r="A22" s="56" t="s">
        <v>108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26"/>
    </row>
    <row r="23" spans="1:12" ht="15" customHeight="1" x14ac:dyDescent="0.25">
      <c r="A23" s="56" t="s">
        <v>119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26"/>
    </row>
    <row r="24" spans="1:12" ht="15" customHeight="1" x14ac:dyDescent="0.25">
      <c r="A24" s="54" t="s">
        <v>109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5" customHeight="1" x14ac:dyDescent="0.25">
      <c r="A25" s="54" t="s">
        <v>110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ht="15" customHeight="1" x14ac:dyDescent="0.25">
      <c r="A26" s="54" t="s">
        <v>111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ht="15" customHeight="1" x14ac:dyDescent="0.25">
      <c r="A27" s="54" t="s">
        <v>112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ht="15" customHeight="1" x14ac:dyDescent="0.25">
      <c r="A28" s="54" t="s">
        <v>113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5" customHeight="1" x14ac:dyDescent="0.25">
      <c r="A29" s="52" t="s">
        <v>114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</row>
    <row r="30" spans="1:12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</sheetData>
  <mergeCells count="18">
    <mergeCell ref="A29:L29"/>
    <mergeCell ref="A18:K18"/>
    <mergeCell ref="A19:K19"/>
    <mergeCell ref="A20:K20"/>
    <mergeCell ref="A21:K21"/>
    <mergeCell ref="A22:K22"/>
    <mergeCell ref="A23:K23"/>
    <mergeCell ref="A24:L24"/>
    <mergeCell ref="A25:L25"/>
    <mergeCell ref="A26:L26"/>
    <mergeCell ref="A27:L27"/>
    <mergeCell ref="A28:L28"/>
    <mergeCell ref="A17:K17"/>
    <mergeCell ref="A1:L1"/>
    <mergeCell ref="A2:L2"/>
    <mergeCell ref="A3:L3"/>
    <mergeCell ref="K4:L4"/>
    <mergeCell ref="A16:K16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 &amp; L </vt:lpstr>
      <vt:lpstr>Bal Sheet</vt:lpstr>
      <vt:lpstr>Dep Schedule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mprasad001</dc:creator>
  <cp:lastModifiedBy>Mohnish J. Prasad</cp:lastModifiedBy>
  <cp:lastPrinted>2013-07-28T23:53:00Z</cp:lastPrinted>
  <dcterms:created xsi:type="dcterms:W3CDTF">2013-07-28T23:47:47Z</dcterms:created>
  <dcterms:modified xsi:type="dcterms:W3CDTF">2014-07-21T23:36:00Z</dcterms:modified>
</cp:coreProperties>
</file>